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10.xml.rels" ContentType="application/vnd.openxmlformats-package.relationships+xml"/>
  <Override PartName="/xl/worksheets/_rels/sheet11.xml.rels" ContentType="application/vnd.openxmlformats-package.relationships+xml"/>
  <Override PartName="/xl/worksheets/_rels/sheet12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book.xml" ContentType="application/vnd.openxmlformats-officedocument.spreadsheetml.sheet.main+xml"/>
  <Override PartName="/xl/comments3.xml" ContentType="application/vnd.openxmlformats-officedocument.spreadsheetml.comments+xml"/>
  <Override PartName="/xl/media/image9.png" ContentType="image/png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vmlDrawing2.vml" ContentType="application/vnd.openxmlformats-officedocument.vmlDrawing"/>
  <Override PartName="/xl/drawings/drawing2.xml" ContentType="application/vnd.openxmlformats-officedocument.drawing+xml"/>
  <Override PartName="/xl/drawings/vmlDrawing3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vmlDrawing4.vml" ContentType="application/vnd.openxmlformats-officedocument.vmlDrawing"/>
  <Override PartName="/xl/drawings/vmlDrawing5.vml" ContentType="application/vnd.openxmlformats-officedocument.vmlDrawing"/>
  <Override PartName="/xl/drawings/drawing5.xml" ContentType="application/vnd.openxmlformats-officedocument.drawing+xml"/>
  <Override PartName="/xl/drawings/vmlDrawing6.vml" ContentType="application/vnd.openxmlformats-officedocument.vmlDrawing"/>
  <Override PartName="/xl/drawings/vmlDrawing10.vml" ContentType="application/vnd.openxmlformats-officedocument.vmlDrawing"/>
  <Override PartName="/xl/drawings/drawing6.xml" ContentType="application/vnd.openxmlformats-officedocument.drawing+xml"/>
  <Override PartName="/xl/drawings/_rels/drawing9.xml.rels" ContentType="application/vnd.openxmlformats-package.relationships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vmlDrawing7.vml" ContentType="application/vnd.openxmlformats-officedocument.vmlDrawing"/>
  <Override PartName="/xl/drawings/vmlDrawing11.vml" ContentType="application/vnd.openxmlformats-officedocument.vmlDrawing"/>
  <Override PartName="/xl/drawings/drawing7.xml" ContentType="application/vnd.openxmlformats-officedocument.drawing+xml"/>
  <Override PartName="/xl/drawings/vmlDrawing8.vml" ContentType="application/vnd.openxmlformats-officedocument.vmlDrawing"/>
  <Override PartName="/xl/drawings/vmlDrawing12.vml" ContentType="application/vnd.openxmlformats-officedocument.vmlDrawing"/>
  <Override PartName="/xl/drawings/drawing8.xml" ContentType="application/vnd.openxmlformats-officedocument.drawing+xml"/>
  <Override PartName="/xl/drawings/vmlDrawing9.vml" ContentType="application/vnd.openxmlformats-officedocument.vmlDrawing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Janeiro" sheetId="1" state="visible" r:id="rId2"/>
    <sheet name="Fevereiro" sheetId="2" state="visible" r:id="rId3"/>
    <sheet name="Março" sheetId="3" state="visible" r:id="rId4"/>
    <sheet name="Abril" sheetId="4" state="visible" r:id="rId5"/>
    <sheet name="Maio" sheetId="5" state="visible" r:id="rId6"/>
    <sheet name="Junho" sheetId="6" state="visible" r:id="rId7"/>
    <sheet name="Julho" sheetId="7" state="visible" r:id="rId8"/>
    <sheet name="Agosto" sheetId="8" state="visible" r:id="rId9"/>
    <sheet name="Setembro" sheetId="9" state="visible" r:id="rId10"/>
    <sheet name="Outubro" sheetId="10" state="visible" r:id="rId11"/>
    <sheet name="Novembro" sheetId="11" state="visible" r:id="rId12"/>
    <sheet name="Dezembro" sheetId="12" state="visible" r:id="rId13"/>
    <sheet name="Tabelas" sheetId="13" state="hidden" r:id="rId14"/>
  </sheets>
  <definedNames>
    <definedName function="false" hidden="true" localSheetId="7" name="_xlnm._FilterDatabase" vbProcedure="false">Agosto!$A$6:$F$8</definedName>
    <definedName function="false" hidden="true" localSheetId="11" name="_xlnm._FilterDatabase" vbProcedure="false">Dezembro!$A$6:$F$8</definedName>
    <definedName function="false" hidden="true" localSheetId="1" name="_xlnm._FilterDatabase" vbProcedure="false">Fevereiro!$A$6:$F$8</definedName>
    <definedName function="false" hidden="true" localSheetId="0" name="_xlnm._FilterDatabase" vbProcedure="false">Janeiro!$A$6:$F$8</definedName>
    <definedName function="false" hidden="true" localSheetId="6" name="_xlnm._FilterDatabase" vbProcedure="false">Julho!$A$6:$F$8</definedName>
    <definedName function="false" hidden="true" localSheetId="5" name="_xlnm._FilterDatabase" vbProcedure="false">Junho!$A$6:$F$8</definedName>
    <definedName function="false" hidden="true" localSheetId="4" name="_xlnm._FilterDatabase" vbProcedure="false">Maio!$A$6:$F$8</definedName>
    <definedName function="false" hidden="true" localSheetId="2" name="_xlnm._FilterDatabase" vbProcedure="false">Março!$A$6:$F$8</definedName>
    <definedName function="false" hidden="true" localSheetId="8" name="_xlnm._FilterDatabase" vbProcedure="false">Setembro!$A$6:$F$8</definedName>
    <definedName function="false" hidden="false" localSheetId="0" name="_xlnm._FilterDatabase" vbProcedure="false">Janeiro!$A$6:$F$8</definedName>
    <definedName function="false" hidden="false" localSheetId="1" name="_xlnm._FilterDatabase" vbProcedure="false">Fevereiro!$A$6:$F$8</definedName>
    <definedName function="false" hidden="false" localSheetId="2" name="_xlnm._FilterDatabase" vbProcedure="false">Março!$A$6:$F$8</definedName>
    <definedName function="false" hidden="false" localSheetId="3" name="_xlnm._FilterDatabase" vbProcedure="false">Abril!$A$6:$F$8</definedName>
    <definedName function="false" hidden="false" localSheetId="4" name="_xlnm._FilterDatabase" vbProcedure="false">Maio!$A$6:$F$8</definedName>
    <definedName function="false" hidden="false" localSheetId="5" name="_xlnm._FilterDatabase" vbProcedure="false">Junho!$A$6:$F$8</definedName>
    <definedName function="false" hidden="false" localSheetId="6" name="_xlnm._FilterDatabase" vbProcedure="false">Julho!$A$6:$F$8</definedName>
    <definedName function="false" hidden="false" localSheetId="7" name="_xlnm._FilterDatabase" vbProcedure="false">Agosto!$A$6:$F$8</definedName>
    <definedName function="false" hidden="false" localSheetId="8" name="_xlnm._FilterDatabase" vbProcedure="false">Setembro!$A$6:$F$8</definedName>
    <definedName function="false" hidden="false" localSheetId="9" name="_xlnm._FilterDatabase" vbProcedure="false">Outubro!$A$6:$F$8</definedName>
    <definedName function="false" hidden="false" localSheetId="10" name="_xlnm._FilterDatabase" vbProcedure="false">Novembro!$A$6:$F$8</definedName>
    <definedName function="false" hidden="false" localSheetId="11" name="_xlnm._FilterDatabase" vbProcedure="false">Dezembro!$A$6:$F$8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G7" authorId="0">
      <text>
        <r>
          <rPr>
            <sz val="11"/>
            <color rgb="FF000000"/>
            <rFont val="Arial"/>
            <family val="2"/>
            <charset val="1"/>
          </rPr>
          <t>Jornada matutina (M5 a M7) - 6 hrs: legendas de 01 a 04</t>
        </r>
      </text>
    </comment>
    <comment ref="H7" authorId="0">
      <text>
        <r>
          <rPr>
            <sz val="11"/>
            <color rgb="FF000000"/>
            <rFont val="Arial"/>
            <family val="2"/>
            <charset val="1"/>
          </rPr>
          <t>Jornada diurna - 08 hrs (MT): legendas de 11 a 16</t>
        </r>
      </text>
    </comment>
    <comment ref="I7" authorId="0">
      <text>
        <r>
          <rPr>
            <sz val="11"/>
            <color rgb="FF000000"/>
            <rFont val="Arial"/>
            <family val="2"/>
            <charset val="1"/>
          </rPr>
          <t>Jornada diurna - 12 hrs (D): legendas de 17 a 20</t>
        </r>
      </text>
    </comment>
    <comment ref="J7" authorId="0">
      <text>
        <r>
          <rPr>
            <sz val="11"/>
            <color rgb="FF000000"/>
            <rFont val="Arial"/>
            <family val="2"/>
            <charset val="1"/>
          </rPr>
          <t>Jornada de 24 hrs (DN) - dois intervalos: legendas de 15 a 22</t>
        </r>
      </text>
    </comment>
    <comment ref="J8" authorId="0">
      <text>
        <r>
          <rPr>
            <sz val="11"/>
            <color rgb="FF000000"/>
            <rFont val="Arial"/>
            <family val="2"/>
            <charset val="1"/>
          </rPr>
          <t>Primeiro intervalo: legendas 17 a 20
</t>
        </r>
      </text>
    </comment>
    <comment ref="K8" authorId="0">
      <text>
        <r>
          <rPr>
            <sz val="11"/>
            <color rgb="FF000000"/>
            <rFont val="Arial"/>
            <family val="2"/>
            <charset val="1"/>
          </rPr>
          <t>Segundo intervalo: legandas 21 a 24
</t>
        </r>
      </text>
    </comment>
    <comment ref="L7" authorId="0">
      <text>
        <r>
          <rPr>
            <sz val="11"/>
            <color rgb="FF000000"/>
            <rFont val="Arial"/>
            <family val="2"/>
            <charset val="1"/>
          </rPr>
          <t>Jornada  vespertina - 6 hrs (T5 a T8): legendas de 05 a 08
</t>
        </r>
      </text>
    </comment>
    <comment ref="M7" authorId="0">
      <text>
        <r>
          <rPr>
            <sz val="11"/>
            <color rgb="FF000000"/>
            <rFont val="Arial"/>
            <family val="2"/>
            <charset val="1"/>
          </rPr>
          <t>Jornada noturna:
6 hrs (N4 - exclusiva dos fisioterapeutas): legendas 09 e 10
12 hrs (N1 a N3): legendas 21 a 24
</t>
        </r>
      </text>
    </comment>
  </commentList>
</comments>
</file>

<file path=xl/comments10.xml><?xml version="1.0" encoding="utf-8"?>
<comments xmlns="http://schemas.openxmlformats.org/spreadsheetml/2006/main" xmlns:xdr="http://schemas.openxmlformats.org/drawingml/2006/spreadsheetDrawing">
  <authors>
    <author/>
  </authors>
  <commentList>
    <comment ref="G7" authorId="0">
      <text>
        <r>
          <rPr>
            <sz val="11"/>
            <color rgb="FF000000"/>
            <rFont val="Arial"/>
            <family val="2"/>
            <charset val="1"/>
          </rPr>
          <t>Jornada matutina (M5 a M7) - 6 hrs: legendas de 01 a 04</t>
        </r>
      </text>
    </comment>
    <comment ref="H7" authorId="0">
      <text>
        <r>
          <rPr>
            <sz val="11"/>
            <color rgb="FF000000"/>
            <rFont val="Arial"/>
            <family val="2"/>
            <charset val="1"/>
          </rPr>
          <t>Jornada diurna - 08 hrs (MT): legendas de 11 a 16</t>
        </r>
      </text>
    </comment>
    <comment ref="I7" authorId="0">
      <text>
        <r>
          <rPr>
            <sz val="11"/>
            <color rgb="FF000000"/>
            <rFont val="Arial"/>
            <family val="2"/>
            <charset val="1"/>
          </rPr>
          <t>Jornada diurna - 12 hrs (D): legendas de 17 a 20</t>
        </r>
      </text>
    </comment>
    <comment ref="J7" authorId="0">
      <text>
        <r>
          <rPr>
            <sz val="11"/>
            <color rgb="FF000000"/>
            <rFont val="Arial"/>
            <family val="2"/>
            <charset val="1"/>
          </rPr>
          <t>Jornada de 24 hrs (DN) - dois intervalos: legendas de 15 a 22</t>
        </r>
      </text>
    </comment>
    <comment ref="J8" authorId="0">
      <text>
        <r>
          <rPr>
            <sz val="11"/>
            <color rgb="FF000000"/>
            <rFont val="Arial"/>
            <family val="2"/>
            <charset val="1"/>
          </rPr>
          <t>Primeiro intervalo: legendas 17 a 20
</t>
        </r>
      </text>
    </comment>
    <comment ref="K8" authorId="0">
      <text>
        <r>
          <rPr>
            <sz val="11"/>
            <color rgb="FF000000"/>
            <rFont val="Arial"/>
            <family val="2"/>
            <charset val="1"/>
          </rPr>
          <t>Segundo intervalo: legandas 21 a 24
</t>
        </r>
      </text>
    </comment>
    <comment ref="L7" authorId="0">
      <text>
        <r>
          <rPr>
            <sz val="11"/>
            <color rgb="FF000000"/>
            <rFont val="Arial"/>
            <family val="2"/>
            <charset val="1"/>
          </rPr>
          <t>Jornada  vespertina - 6 hrs (T5 a T8): legendas de 05 a 08
</t>
        </r>
      </text>
    </comment>
    <comment ref="M7" authorId="0">
      <text>
        <r>
          <rPr>
            <sz val="11"/>
            <color rgb="FF000000"/>
            <rFont val="Arial"/>
            <family val="2"/>
            <charset val="1"/>
          </rPr>
          <t>Jornada noturna:
6 hrs (N4 - exclusiva dos fisioterapeutas): legendas 09 e 10
12 hrs (N1 a N3): legendas 21 a 24
</t>
        </r>
      </text>
    </comment>
  </commentList>
</comments>
</file>

<file path=xl/comments11.xml><?xml version="1.0" encoding="utf-8"?>
<comments xmlns="http://schemas.openxmlformats.org/spreadsheetml/2006/main" xmlns:xdr="http://schemas.openxmlformats.org/drawingml/2006/spreadsheetDrawing">
  <authors>
    <author/>
  </authors>
  <commentList>
    <comment ref="G7" authorId="0">
      <text>
        <r>
          <rPr>
            <sz val="11"/>
            <color rgb="FF000000"/>
            <rFont val="Arial"/>
            <family val="2"/>
            <charset val="1"/>
          </rPr>
          <t>Jornada matutina (M5 a M7) - 6 hrs: legendas de 01 a 04</t>
        </r>
      </text>
    </comment>
    <comment ref="H7" authorId="0">
      <text>
        <r>
          <rPr>
            <sz val="11"/>
            <color rgb="FF000000"/>
            <rFont val="Arial"/>
            <family val="2"/>
            <charset val="1"/>
          </rPr>
          <t>Jornada diurna - 08 hrs (MT): legendas de 11 a 16</t>
        </r>
      </text>
    </comment>
    <comment ref="I7" authorId="0">
      <text>
        <r>
          <rPr>
            <sz val="11"/>
            <color rgb="FF000000"/>
            <rFont val="Arial"/>
            <family val="2"/>
            <charset val="1"/>
          </rPr>
          <t>Jornada diurna - 12 hrs (D): legendas de 17 a 20</t>
        </r>
      </text>
    </comment>
    <comment ref="J7" authorId="0">
      <text>
        <r>
          <rPr>
            <sz val="11"/>
            <color rgb="FF000000"/>
            <rFont val="Arial"/>
            <family val="2"/>
            <charset val="1"/>
          </rPr>
          <t>Jornada de 24 hrs (DN) - dois intervalos: legendas de 15 a 22</t>
        </r>
      </text>
    </comment>
    <comment ref="J8" authorId="0">
      <text>
        <r>
          <rPr>
            <sz val="11"/>
            <color rgb="FF000000"/>
            <rFont val="Arial"/>
            <family val="2"/>
            <charset val="1"/>
          </rPr>
          <t>Primeiro intervalo: legendas 17 a 20
</t>
        </r>
      </text>
    </comment>
    <comment ref="K8" authorId="0">
      <text>
        <r>
          <rPr>
            <sz val="11"/>
            <color rgb="FF000000"/>
            <rFont val="Arial"/>
            <family val="2"/>
            <charset val="1"/>
          </rPr>
          <t>Segundo intervalo: legandas 21 a 24
</t>
        </r>
      </text>
    </comment>
    <comment ref="L7" authorId="0">
      <text>
        <r>
          <rPr>
            <sz val="11"/>
            <color rgb="FF000000"/>
            <rFont val="Arial"/>
            <family val="2"/>
            <charset val="1"/>
          </rPr>
          <t>Jornada  vespertina - 6 hrs (T5 a T8): legendas de 05 a 08
</t>
        </r>
      </text>
    </comment>
    <comment ref="M7" authorId="0">
      <text>
        <r>
          <rPr>
            <sz val="11"/>
            <color rgb="FF000000"/>
            <rFont val="Arial"/>
            <family val="2"/>
            <charset val="1"/>
          </rPr>
          <t>Jornada noturna:
6 hrs (N4 - exclusiva dos fisioterapeutas): legendas 09 e 10
12 hrs (N1 a N3): legendas 21 a 24
</t>
        </r>
      </text>
    </comment>
  </commentList>
</comments>
</file>

<file path=xl/comments12.xml><?xml version="1.0" encoding="utf-8"?>
<comments xmlns="http://schemas.openxmlformats.org/spreadsheetml/2006/main" xmlns:xdr="http://schemas.openxmlformats.org/drawingml/2006/spreadsheetDrawing">
  <authors>
    <author/>
  </authors>
  <commentList>
    <comment ref="G7" authorId="0">
      <text>
        <r>
          <rPr>
            <sz val="11"/>
            <color rgb="FF000000"/>
            <rFont val="Arial"/>
            <family val="2"/>
            <charset val="1"/>
          </rPr>
          <t>Jornada matutina (M5 a M7) - 6 hrs: legendas de 01 a 04</t>
        </r>
      </text>
    </comment>
    <comment ref="H7" authorId="0">
      <text>
        <r>
          <rPr>
            <sz val="11"/>
            <color rgb="FF000000"/>
            <rFont val="Arial"/>
            <family val="2"/>
            <charset val="1"/>
          </rPr>
          <t>Jornada diurna - 08 hrs (MT): legendas de 11 a 16</t>
        </r>
      </text>
    </comment>
    <comment ref="I7" authorId="0">
      <text>
        <r>
          <rPr>
            <sz val="11"/>
            <color rgb="FF000000"/>
            <rFont val="Arial"/>
            <family val="2"/>
            <charset val="1"/>
          </rPr>
          <t>Jornada diurna - 12 hrs (D): legendas de 17 a 20</t>
        </r>
      </text>
    </comment>
    <comment ref="J7" authorId="0">
      <text>
        <r>
          <rPr>
            <sz val="11"/>
            <color rgb="FF000000"/>
            <rFont val="Arial"/>
            <family val="2"/>
            <charset val="1"/>
          </rPr>
          <t>Jornada de 24 hrs (DN) - dois intervalos: legendas de 15 a 22</t>
        </r>
      </text>
    </comment>
    <comment ref="J8" authorId="0">
      <text>
        <r>
          <rPr>
            <sz val="11"/>
            <color rgb="FF000000"/>
            <rFont val="Arial"/>
            <family val="2"/>
            <charset val="1"/>
          </rPr>
          <t>Primeiro intervalo: legendas 17 a 20
</t>
        </r>
      </text>
    </comment>
    <comment ref="K8" authorId="0">
      <text>
        <r>
          <rPr>
            <sz val="11"/>
            <color rgb="FF000000"/>
            <rFont val="Arial"/>
            <family val="2"/>
            <charset val="1"/>
          </rPr>
          <t>Segundo intervalo: legandas 21 a 24
</t>
        </r>
      </text>
    </comment>
    <comment ref="L7" authorId="0">
      <text>
        <r>
          <rPr>
            <sz val="11"/>
            <color rgb="FF000000"/>
            <rFont val="Arial"/>
            <family val="2"/>
            <charset val="1"/>
          </rPr>
          <t>Jornada  vespertina - 6 hrs (T5 a T8): legendas de 05 a 08
</t>
        </r>
      </text>
    </comment>
    <comment ref="M7" authorId="0">
      <text>
        <r>
          <rPr>
            <sz val="11"/>
            <color rgb="FF000000"/>
            <rFont val="Arial"/>
            <family val="2"/>
            <charset val="1"/>
          </rPr>
          <t>Jornada noturna:
6 hrs (N4 - exclusiva dos fisioterapeutas): legendas 09 e 10
12 hrs (N1 a N3): legendas 21 a 24
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/>
  </authors>
  <commentList>
    <comment ref="G7" authorId="0">
      <text>
        <r>
          <rPr>
            <sz val="11"/>
            <color rgb="FF000000"/>
            <rFont val="Arial"/>
            <family val="2"/>
            <charset val="1"/>
          </rPr>
          <t>Jornada matutina (M5 a M7) - 6 hrs: legendas de 01 a 04</t>
        </r>
      </text>
    </comment>
    <comment ref="H7" authorId="0">
      <text>
        <r>
          <rPr>
            <sz val="11"/>
            <color rgb="FF000000"/>
            <rFont val="Arial"/>
            <family val="2"/>
            <charset val="1"/>
          </rPr>
          <t>Jornada diurna - 08 hrs (MT): legendas de 11 a 16</t>
        </r>
      </text>
    </comment>
    <comment ref="I7" authorId="0">
      <text>
        <r>
          <rPr>
            <sz val="11"/>
            <color rgb="FF000000"/>
            <rFont val="Arial"/>
            <family val="2"/>
            <charset val="1"/>
          </rPr>
          <t>Jornada diurna - 12 hrs (D): legendas de 17 a 20</t>
        </r>
      </text>
    </comment>
    <comment ref="J7" authorId="0">
      <text>
        <r>
          <rPr>
            <sz val="11"/>
            <color rgb="FF000000"/>
            <rFont val="Arial"/>
            <family val="2"/>
            <charset val="1"/>
          </rPr>
          <t>Jornada de 24 hrs (DN) - dois intervalos: legendas de 15 a 22</t>
        </r>
      </text>
    </comment>
    <comment ref="J8" authorId="0">
      <text>
        <r>
          <rPr>
            <sz val="11"/>
            <color rgb="FF000000"/>
            <rFont val="Arial"/>
            <family val="2"/>
            <charset val="1"/>
          </rPr>
          <t>Primeiro intervalo: legendas 17 a 20
</t>
        </r>
      </text>
    </comment>
    <comment ref="K8" authorId="0">
      <text>
        <r>
          <rPr>
            <sz val="11"/>
            <color rgb="FF000000"/>
            <rFont val="Arial"/>
            <family val="2"/>
            <charset val="1"/>
          </rPr>
          <t>Segundo intervalo: legandas 21 a 24
</t>
        </r>
      </text>
    </comment>
    <comment ref="L7" authorId="0">
      <text>
        <r>
          <rPr>
            <sz val="11"/>
            <color rgb="FF000000"/>
            <rFont val="Arial"/>
            <family val="2"/>
            <charset val="1"/>
          </rPr>
          <t>Jornada  vespertina - 6 hrs (T5 a T8): legendas de 05 a 08
</t>
        </r>
      </text>
    </comment>
    <comment ref="M7" authorId="0">
      <text>
        <r>
          <rPr>
            <sz val="11"/>
            <color rgb="FF000000"/>
            <rFont val="Arial"/>
            <family val="2"/>
            <charset val="1"/>
          </rPr>
          <t>Jornada noturna:
6 hrs (N4 - exclusiva dos fisioterapeutas): legendas 09 e 10
12 hrs (N1 a N3): legendas 21 a 24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/>
  </authors>
  <commentList>
    <comment ref="G7" authorId="0">
      <text>
        <r>
          <rPr>
            <sz val="11"/>
            <color rgb="FF000000"/>
            <rFont val="Arial"/>
            <family val="2"/>
            <charset val="1"/>
          </rPr>
          <t>Jornada matutina (M5 a M7) - 6 hrs: legendas de 01 a 04</t>
        </r>
      </text>
    </comment>
    <comment ref="H7" authorId="0">
      <text>
        <r>
          <rPr>
            <sz val="11"/>
            <color rgb="FF000000"/>
            <rFont val="Arial"/>
            <family val="2"/>
            <charset val="1"/>
          </rPr>
          <t>Jornada diurna - 08 hrs (MT): legendas de 11 a 16</t>
        </r>
      </text>
    </comment>
    <comment ref="I7" authorId="0">
      <text>
        <r>
          <rPr>
            <sz val="11"/>
            <color rgb="FF000000"/>
            <rFont val="Arial"/>
            <family val="2"/>
            <charset val="1"/>
          </rPr>
          <t>Jornada diurna - 12 hrs (D): legendas de 17 a 20</t>
        </r>
      </text>
    </comment>
    <comment ref="J7" authorId="0">
      <text>
        <r>
          <rPr>
            <sz val="11"/>
            <color rgb="FF000000"/>
            <rFont val="Arial"/>
            <family val="2"/>
            <charset val="1"/>
          </rPr>
          <t>Jornada de 24 hrs (DN) - dois intervalos: legendas de 15 a 22</t>
        </r>
      </text>
    </comment>
    <comment ref="J8" authorId="0">
      <text>
        <r>
          <rPr>
            <sz val="11"/>
            <color rgb="FF000000"/>
            <rFont val="Arial"/>
            <family val="2"/>
            <charset val="1"/>
          </rPr>
          <t>Primeiro intervalo: legendas 17 a 20
</t>
        </r>
      </text>
    </comment>
    <comment ref="K8" authorId="0">
      <text>
        <r>
          <rPr>
            <sz val="11"/>
            <color rgb="FF000000"/>
            <rFont val="Arial"/>
            <family val="2"/>
            <charset val="1"/>
          </rPr>
          <t>Segundo intervalo: legandas 21 a 24
</t>
        </r>
      </text>
    </comment>
    <comment ref="L7" authorId="0">
      <text>
        <r>
          <rPr>
            <sz val="11"/>
            <color rgb="FF000000"/>
            <rFont val="Arial"/>
            <family val="2"/>
            <charset val="1"/>
          </rPr>
          <t>Jornada  vespertina - 6 hrs (T5 a T8): legendas de 05 a 08
</t>
        </r>
      </text>
    </comment>
    <comment ref="M7" authorId="0">
      <text>
        <r>
          <rPr>
            <sz val="11"/>
            <color rgb="FF000000"/>
            <rFont val="Arial"/>
            <family val="2"/>
            <charset val="1"/>
          </rPr>
          <t>Jornada noturna:
6 hrs (N4 - exclusiva dos fisioterapeutas): legendas 09 e 10
12 hrs (N1 a N3): legendas 21 a 24
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/>
  </authors>
  <commentList>
    <comment ref="G7" authorId="0">
      <text>
        <r>
          <rPr>
            <sz val="11"/>
            <color rgb="FF000000"/>
            <rFont val="Arial"/>
            <family val="2"/>
            <charset val="1"/>
          </rPr>
          <t>Jornada matutina (M5 a M7) - 6 hrs: legendas de 01 a 04</t>
        </r>
      </text>
    </comment>
    <comment ref="H7" authorId="0">
      <text>
        <r>
          <rPr>
            <sz val="11"/>
            <color rgb="FF000000"/>
            <rFont val="Arial"/>
            <family val="2"/>
            <charset val="1"/>
          </rPr>
          <t>Jornada diurna - 08 hrs (MT): legendas de 11 a 16</t>
        </r>
      </text>
    </comment>
    <comment ref="I7" authorId="0">
      <text>
        <r>
          <rPr>
            <sz val="11"/>
            <color rgb="FF000000"/>
            <rFont val="Arial"/>
            <family val="2"/>
            <charset val="1"/>
          </rPr>
          <t>Jornada diurna - 12 hrs (D): legendas de 17 a 20</t>
        </r>
      </text>
    </comment>
    <comment ref="J7" authorId="0">
      <text>
        <r>
          <rPr>
            <sz val="11"/>
            <color rgb="FF000000"/>
            <rFont val="Arial"/>
            <family val="2"/>
            <charset val="1"/>
          </rPr>
          <t>Jornada de 24 hrs (DN) - dois intervalos: legendas de 15 a 22</t>
        </r>
      </text>
    </comment>
    <comment ref="J8" authorId="0">
      <text>
        <r>
          <rPr>
            <sz val="11"/>
            <color rgb="FF000000"/>
            <rFont val="Arial"/>
            <family val="2"/>
            <charset val="1"/>
          </rPr>
          <t>Primeiro intervalo: legendas 17 a 20
</t>
        </r>
      </text>
    </comment>
    <comment ref="K8" authorId="0">
      <text>
        <r>
          <rPr>
            <sz val="11"/>
            <color rgb="FF000000"/>
            <rFont val="Arial"/>
            <family val="2"/>
            <charset val="1"/>
          </rPr>
          <t>Segundo intervalo: legandas 21 a 24
</t>
        </r>
      </text>
    </comment>
    <comment ref="L7" authorId="0">
      <text>
        <r>
          <rPr>
            <sz val="11"/>
            <color rgb="FF000000"/>
            <rFont val="Arial"/>
            <family val="2"/>
            <charset val="1"/>
          </rPr>
          <t>Jornada  vespertina - 6 hrs (T5 a T8): legendas de 05 a 08
</t>
        </r>
      </text>
    </comment>
    <comment ref="M7" authorId="0">
      <text>
        <r>
          <rPr>
            <sz val="11"/>
            <color rgb="FF000000"/>
            <rFont val="Arial"/>
            <family val="2"/>
            <charset val="1"/>
          </rPr>
          <t>Jornada noturna:
6 hrs (N4 - exclusiva dos fisioterapeutas): legendas 09 e 10
12 hrs (N1 a N3): legendas 21 a 24
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/>
  </authors>
  <commentList>
    <comment ref="G7" authorId="0">
      <text>
        <r>
          <rPr>
            <sz val="11"/>
            <color rgb="FF000000"/>
            <rFont val="Arial"/>
            <family val="2"/>
            <charset val="1"/>
          </rPr>
          <t>Jornada matutina (M5 a M7) - 6 hrs: legendas de 01 a 04</t>
        </r>
      </text>
    </comment>
    <comment ref="H7" authorId="0">
      <text>
        <r>
          <rPr>
            <sz val="11"/>
            <color rgb="FF000000"/>
            <rFont val="Arial"/>
            <family val="2"/>
            <charset val="1"/>
          </rPr>
          <t>Jornada diurna - 08 hrs (MT): legendas de 11 a 16</t>
        </r>
      </text>
    </comment>
    <comment ref="I7" authorId="0">
      <text>
        <r>
          <rPr>
            <sz val="11"/>
            <color rgb="FF000000"/>
            <rFont val="Arial"/>
            <family val="2"/>
            <charset val="1"/>
          </rPr>
          <t>Jornada diurna - 12 hrs (D): legendas de 17 a 20</t>
        </r>
      </text>
    </comment>
    <comment ref="J7" authorId="0">
      <text>
        <r>
          <rPr>
            <sz val="11"/>
            <color rgb="FF000000"/>
            <rFont val="Arial"/>
            <family val="2"/>
            <charset val="1"/>
          </rPr>
          <t>Jornada de 24 hrs (DN) - dois intervalos: legendas de 15 a 22</t>
        </r>
      </text>
    </comment>
    <comment ref="J8" authorId="0">
      <text>
        <r>
          <rPr>
            <sz val="11"/>
            <color rgb="FF000000"/>
            <rFont val="Arial"/>
            <family val="2"/>
            <charset val="1"/>
          </rPr>
          <t>Primeiro intervalo: legendas 17 a 20
</t>
        </r>
      </text>
    </comment>
    <comment ref="K8" authorId="0">
      <text>
        <r>
          <rPr>
            <sz val="11"/>
            <color rgb="FF000000"/>
            <rFont val="Arial"/>
            <family val="2"/>
            <charset val="1"/>
          </rPr>
          <t>Segundo intervalo: legandas 21 a 24
</t>
        </r>
      </text>
    </comment>
    <comment ref="L7" authorId="0">
      <text>
        <r>
          <rPr>
            <sz val="11"/>
            <color rgb="FF000000"/>
            <rFont val="Arial"/>
            <family val="2"/>
            <charset val="1"/>
          </rPr>
          <t>Jornada  vespertina - 6 hrs (T5 a T8): legendas de 05 a 08
</t>
        </r>
      </text>
    </comment>
    <comment ref="M7" authorId="0">
      <text>
        <r>
          <rPr>
            <sz val="11"/>
            <color rgb="FF000000"/>
            <rFont val="Arial"/>
            <family val="2"/>
            <charset val="1"/>
          </rPr>
          <t>Jornada noturna:
6 hrs (N4 - exclusiva dos fisioterapeutas): legendas 09 e 10
12 hrs (N1 a N3): legendas 21 a 24
</t>
        </r>
      </text>
    </comment>
  </commentList>
</comments>
</file>

<file path=xl/comments6.xml><?xml version="1.0" encoding="utf-8"?>
<comments xmlns="http://schemas.openxmlformats.org/spreadsheetml/2006/main" xmlns:xdr="http://schemas.openxmlformats.org/drawingml/2006/spreadsheetDrawing">
  <authors>
    <author/>
  </authors>
  <commentList>
    <comment ref="G7" authorId="0">
      <text>
        <r>
          <rPr>
            <sz val="11"/>
            <color rgb="FF000000"/>
            <rFont val="Arial"/>
            <family val="2"/>
            <charset val="1"/>
          </rPr>
          <t>Jornada matutina (M5 a M7) - 6 hrs: legendas de 01 a 04</t>
        </r>
      </text>
    </comment>
    <comment ref="H7" authorId="0">
      <text>
        <r>
          <rPr>
            <sz val="11"/>
            <color rgb="FF000000"/>
            <rFont val="Arial"/>
            <family val="2"/>
            <charset val="1"/>
          </rPr>
          <t>Jornada diurna - 08 hrs (MT): legendas de 11 a 16</t>
        </r>
      </text>
    </comment>
    <comment ref="I7" authorId="0">
      <text>
        <r>
          <rPr>
            <sz val="11"/>
            <color rgb="FF000000"/>
            <rFont val="Arial"/>
            <family val="2"/>
            <charset val="1"/>
          </rPr>
          <t>Jornada diurna - 12 hrs (D): legendas de 17 a 20</t>
        </r>
      </text>
    </comment>
    <comment ref="J7" authorId="0">
      <text>
        <r>
          <rPr>
            <sz val="11"/>
            <color rgb="FF000000"/>
            <rFont val="Arial"/>
            <family val="2"/>
            <charset val="1"/>
          </rPr>
          <t>Jornada de 24 hrs (DN) - dois intervalos: legendas de 15 a 22</t>
        </r>
      </text>
    </comment>
    <comment ref="J8" authorId="0">
      <text>
        <r>
          <rPr>
            <sz val="11"/>
            <color rgb="FF000000"/>
            <rFont val="Arial"/>
            <family val="2"/>
            <charset val="1"/>
          </rPr>
          <t>Primeiro intervalo: legendas 17 a 20
</t>
        </r>
      </text>
    </comment>
    <comment ref="K8" authorId="0">
      <text>
        <r>
          <rPr>
            <sz val="11"/>
            <color rgb="FF000000"/>
            <rFont val="Arial"/>
            <family val="2"/>
            <charset val="1"/>
          </rPr>
          <t>Segundo intervalo: legandas 21 a 24
</t>
        </r>
      </text>
    </comment>
    <comment ref="L7" authorId="0">
      <text>
        <r>
          <rPr>
            <sz val="11"/>
            <color rgb="FF000000"/>
            <rFont val="Arial"/>
            <family val="2"/>
            <charset val="1"/>
          </rPr>
          <t>Jornada  vespertina - 6 hrs (T5 a T8): legendas de 05 a 08
</t>
        </r>
      </text>
    </comment>
    <comment ref="M7" authorId="0">
      <text>
        <r>
          <rPr>
            <sz val="11"/>
            <color rgb="FF000000"/>
            <rFont val="Arial"/>
            <family val="2"/>
            <charset val="1"/>
          </rPr>
          <t>Jornada noturna:
6 hrs (N4 - exclusiva dos fisioterapeutas): legendas 09 e 10
12 hrs (N1 a N3): legendas 21 a 24
</t>
        </r>
      </text>
    </comment>
  </commentList>
</comments>
</file>

<file path=xl/comments7.xml><?xml version="1.0" encoding="utf-8"?>
<comments xmlns="http://schemas.openxmlformats.org/spreadsheetml/2006/main" xmlns:xdr="http://schemas.openxmlformats.org/drawingml/2006/spreadsheetDrawing">
  <authors>
    <author/>
  </authors>
  <commentList>
    <comment ref="G7" authorId="0">
      <text>
        <r>
          <rPr>
            <sz val="11"/>
            <color rgb="FF000000"/>
            <rFont val="Arial"/>
            <family val="2"/>
            <charset val="1"/>
          </rPr>
          <t>Jornada matutina (M5 a M7) - 6 hrs: legendas de 01 a 04</t>
        </r>
      </text>
    </comment>
    <comment ref="H7" authorId="0">
      <text>
        <r>
          <rPr>
            <sz val="11"/>
            <color rgb="FF000000"/>
            <rFont val="Arial"/>
            <family val="2"/>
            <charset val="1"/>
          </rPr>
          <t>Jornada diurna - 08 hrs (MT): legendas de 11 a 16</t>
        </r>
      </text>
    </comment>
    <comment ref="I7" authorId="0">
      <text>
        <r>
          <rPr>
            <sz val="11"/>
            <color rgb="FF000000"/>
            <rFont val="Arial"/>
            <family val="2"/>
            <charset val="1"/>
          </rPr>
          <t>Jornada diurna - 12 hrs (D): legendas de 17 a 20</t>
        </r>
      </text>
    </comment>
    <comment ref="J7" authorId="0">
      <text>
        <r>
          <rPr>
            <sz val="11"/>
            <color rgb="FF000000"/>
            <rFont val="Arial"/>
            <family val="2"/>
            <charset val="1"/>
          </rPr>
          <t>Jornada de 24 hrs (DN) - dois intervalos: legendas de 15 a 22</t>
        </r>
      </text>
    </comment>
    <comment ref="J8" authorId="0">
      <text>
        <r>
          <rPr>
            <sz val="11"/>
            <color rgb="FF000000"/>
            <rFont val="Arial"/>
            <family val="2"/>
            <charset val="1"/>
          </rPr>
          <t>Primeiro intervalo: legendas 17 a 20
</t>
        </r>
      </text>
    </comment>
    <comment ref="K8" authorId="0">
      <text>
        <r>
          <rPr>
            <sz val="11"/>
            <color rgb="FF000000"/>
            <rFont val="Arial"/>
            <family val="2"/>
            <charset val="1"/>
          </rPr>
          <t>Segundo intervalo: legandas 21 a 24
</t>
        </r>
      </text>
    </comment>
    <comment ref="L7" authorId="0">
      <text>
        <r>
          <rPr>
            <sz val="11"/>
            <color rgb="FF000000"/>
            <rFont val="Arial"/>
            <family val="2"/>
            <charset val="1"/>
          </rPr>
          <t>Jornada  vespertina - 6 hrs (T5 a T8): legendas de 05 a 08
</t>
        </r>
      </text>
    </comment>
    <comment ref="M7" authorId="0">
      <text>
        <r>
          <rPr>
            <sz val="11"/>
            <color rgb="FF000000"/>
            <rFont val="Arial"/>
            <family val="2"/>
            <charset val="1"/>
          </rPr>
          <t>Jornada noturna:
6 hrs (N4 - exclusiva dos fisioterapeutas): legendas 09 e 10
12 hrs (N1 a N3): legendas 21 a 24
</t>
        </r>
      </text>
    </comment>
  </commentList>
</comments>
</file>

<file path=xl/comments8.xml><?xml version="1.0" encoding="utf-8"?>
<comments xmlns="http://schemas.openxmlformats.org/spreadsheetml/2006/main" xmlns:xdr="http://schemas.openxmlformats.org/drawingml/2006/spreadsheetDrawing">
  <authors>
    <author/>
  </authors>
  <commentList>
    <comment ref="G7" authorId="0">
      <text>
        <r>
          <rPr>
            <sz val="11"/>
            <color rgb="FF000000"/>
            <rFont val="Arial"/>
            <family val="2"/>
            <charset val="1"/>
          </rPr>
          <t>Jornada matutina (M5 a M7) - 6 hrs: legendas de 01 a 04</t>
        </r>
      </text>
    </comment>
    <comment ref="H7" authorId="0">
      <text>
        <r>
          <rPr>
            <sz val="11"/>
            <color rgb="FF000000"/>
            <rFont val="Arial"/>
            <family val="2"/>
            <charset val="1"/>
          </rPr>
          <t>Jornada diurna - 08 hrs (MT): legendas de 11 a 16</t>
        </r>
      </text>
    </comment>
    <comment ref="I7" authorId="0">
      <text>
        <r>
          <rPr>
            <sz val="11"/>
            <color rgb="FF000000"/>
            <rFont val="Arial"/>
            <family val="2"/>
            <charset val="1"/>
          </rPr>
          <t>Jornada diurna - 12 hrs (D): legendas de 17 a 20</t>
        </r>
      </text>
    </comment>
    <comment ref="J7" authorId="0">
      <text>
        <r>
          <rPr>
            <sz val="11"/>
            <color rgb="FF000000"/>
            <rFont val="Arial"/>
            <family val="2"/>
            <charset val="1"/>
          </rPr>
          <t>Jornada de 24 hrs (DN) - dois intervalos: legendas de 15 a 22</t>
        </r>
      </text>
    </comment>
    <comment ref="J8" authorId="0">
      <text>
        <r>
          <rPr>
            <sz val="11"/>
            <color rgb="FF000000"/>
            <rFont val="Arial"/>
            <family val="2"/>
            <charset val="1"/>
          </rPr>
          <t>Primeiro intervalo: legendas 17 a 20
</t>
        </r>
      </text>
    </comment>
    <comment ref="K8" authorId="0">
      <text>
        <r>
          <rPr>
            <sz val="11"/>
            <color rgb="FF000000"/>
            <rFont val="Arial"/>
            <family val="2"/>
            <charset val="1"/>
          </rPr>
          <t>Segundo intervalo: legandas 21 a 24
</t>
        </r>
      </text>
    </comment>
    <comment ref="L7" authorId="0">
      <text>
        <r>
          <rPr>
            <sz val="11"/>
            <color rgb="FF000000"/>
            <rFont val="Arial"/>
            <family val="2"/>
            <charset val="1"/>
          </rPr>
          <t>Jornada  vespertina - 6 hrs (T5 a T8): legendas de 05 a 08
</t>
        </r>
      </text>
    </comment>
    <comment ref="M7" authorId="0">
      <text>
        <r>
          <rPr>
            <sz val="11"/>
            <color rgb="FF000000"/>
            <rFont val="Arial"/>
            <family val="2"/>
            <charset val="1"/>
          </rPr>
          <t>Jornada noturna:
6 hrs (N4 - exclusiva dos fisioterapeutas): legendas 09 e 10
12 hrs (N1 a N3): legendas 21 a 24
</t>
        </r>
      </text>
    </comment>
  </commentList>
</comments>
</file>

<file path=xl/comments9.xml><?xml version="1.0" encoding="utf-8"?>
<comments xmlns="http://schemas.openxmlformats.org/spreadsheetml/2006/main" xmlns:xdr="http://schemas.openxmlformats.org/drawingml/2006/spreadsheetDrawing">
  <authors>
    <author/>
  </authors>
  <commentList>
    <comment ref="G7" authorId="0">
      <text>
        <r>
          <rPr>
            <sz val="11"/>
            <color rgb="FF000000"/>
            <rFont val="Arial"/>
            <family val="2"/>
            <charset val="1"/>
          </rPr>
          <t>Jornada matutina (M5 a M7) - 6 hrs: legendas de 01 a 04</t>
        </r>
      </text>
    </comment>
    <comment ref="H7" authorId="0">
      <text>
        <r>
          <rPr>
            <sz val="11"/>
            <color rgb="FF000000"/>
            <rFont val="Arial"/>
            <family val="2"/>
            <charset val="1"/>
          </rPr>
          <t>Jornada diurna - 08 hrs (MT): legendas de 11 a 16</t>
        </r>
      </text>
    </comment>
    <comment ref="I7" authorId="0">
      <text>
        <r>
          <rPr>
            <sz val="11"/>
            <color rgb="FF000000"/>
            <rFont val="Arial"/>
            <family val="2"/>
            <charset val="1"/>
          </rPr>
          <t>Jornada diurna - 12 hrs (D): legendas de 17 a 20</t>
        </r>
      </text>
    </comment>
    <comment ref="J7" authorId="0">
      <text>
        <r>
          <rPr>
            <sz val="11"/>
            <color rgb="FF000000"/>
            <rFont val="Arial"/>
            <family val="2"/>
            <charset val="1"/>
          </rPr>
          <t>Jornada de 24 hrs (DN) - dois intervalos: legendas de 15 a 22</t>
        </r>
      </text>
    </comment>
    <comment ref="J8" authorId="0">
      <text>
        <r>
          <rPr>
            <sz val="11"/>
            <color rgb="FF000000"/>
            <rFont val="Arial"/>
            <family val="2"/>
            <charset val="1"/>
          </rPr>
          <t>Primeiro intervalo: legendas 17 a 20
</t>
        </r>
      </text>
    </comment>
    <comment ref="K8" authorId="0">
      <text>
        <r>
          <rPr>
            <sz val="11"/>
            <color rgb="FF000000"/>
            <rFont val="Arial"/>
            <family val="2"/>
            <charset val="1"/>
          </rPr>
          <t>Segundo intervalo: legandas 21 a 24
</t>
        </r>
      </text>
    </comment>
    <comment ref="L7" authorId="0">
      <text>
        <r>
          <rPr>
            <sz val="11"/>
            <color rgb="FF000000"/>
            <rFont val="Arial"/>
            <family val="2"/>
            <charset val="1"/>
          </rPr>
          <t>Jornada  vespertina - 6 hrs (T5 a T8): legendas de 05 a 08
</t>
        </r>
      </text>
    </comment>
    <comment ref="M7" authorId="0">
      <text>
        <r>
          <rPr>
            <sz val="11"/>
            <color rgb="FF000000"/>
            <rFont val="Arial"/>
            <family val="2"/>
            <charset val="1"/>
          </rPr>
          <t>Jornada noturna:
6 hrs (N4 - exclusiva dos fisioterapeutas): legendas 09 e 10
12 hrs (N1 a N3): legendas 21 a 24
</t>
        </r>
      </text>
    </comment>
  </commentList>
</comments>
</file>

<file path=xl/sharedStrings.xml><?xml version="1.0" encoding="utf-8"?>
<sst xmlns="http://schemas.openxmlformats.org/spreadsheetml/2006/main" count="3496" uniqueCount="295">
  <si>
    <t xml:space="preserve">Hospital Universitário Professor Polydoro Ernani de São Thiago</t>
  </si>
  <si>
    <t xml:space="preserve">ESCALA MENSAL DE TRABALHO</t>
  </si>
  <si>
    <t xml:space="preserve">DIVISÃO /SETOR/UNIDADE:</t>
  </si>
  <si>
    <t xml:space="preserve">MÊS:</t>
  </si>
  <si>
    <t xml:space="preserve">Novembro</t>
  </si>
  <si>
    <t xml:space="preserve">ANO:</t>
  </si>
  <si>
    <t xml:space="preserve">NOME COMPLETO</t>
  </si>
  <si>
    <t xml:space="preserve">SIAPE</t>
  </si>
  <si>
    <t xml:space="preserve">REGISTRO CONSELHO CLASSE</t>
  </si>
  <si>
    <t xml:space="preserve">CARGO</t>
  </si>
  <si>
    <t xml:space="preserve">VÍNCULO</t>
  </si>
  <si>
    <t xml:space="preserve">C.H SEM.</t>
  </si>
  <si>
    <t xml:space="preserve">INTERVALO</t>
  </si>
  <si>
    <t xml:space="preserve">DIAS DO MÊS</t>
  </si>
  <si>
    <t xml:space="preserve">CÁLCULO DAS HORAS</t>
  </si>
  <si>
    <t xml:space="preserve">CH MENSAL</t>
  </si>
  <si>
    <t xml:space="preserve">LM/LP/L</t>
  </si>
  <si>
    <t xml:space="preserve">Abono</t>
  </si>
  <si>
    <t xml:space="preserve">Férias</t>
  </si>
  <si>
    <t xml:space="preserve">LC</t>
  </si>
  <si>
    <t xml:space="preserve">CE</t>
  </si>
  <si>
    <t xml:space="preserve">AF  Legais</t>
  </si>
  <si>
    <t xml:space="preserve"> TOTAL AFASTAMENTOS</t>
  </si>
  <si>
    <t xml:space="preserve">M</t>
  </si>
  <si>
    <t xml:space="preserve">MT</t>
  </si>
  <si>
    <t xml:space="preserve">D</t>
  </si>
  <si>
    <t xml:space="preserve">DN</t>
  </si>
  <si>
    <t xml:space="preserve">T</t>
  </si>
  <si>
    <t xml:space="preserve">N</t>
  </si>
  <si>
    <t xml:space="preserve">Total</t>
  </si>
  <si>
    <t xml:space="preserve">Dias</t>
  </si>
  <si>
    <t xml:space="preserve">Andreia Karam R. dos Santos</t>
  </si>
  <si>
    <t xml:space="preserve">ME</t>
  </si>
  <si>
    <t xml:space="preserve">EBSERH</t>
  </si>
  <si>
    <t xml:space="preserve">FE</t>
  </si>
  <si>
    <t xml:space="preserve">Anelise Steglich Souto</t>
  </si>
  <si>
    <t xml:space="preserve">RJU</t>
  </si>
  <si>
    <t xml:space="preserve">N3</t>
  </si>
  <si>
    <t xml:space="preserve">M7</t>
  </si>
  <si>
    <t xml:space="preserve">N*</t>
  </si>
  <si>
    <t xml:space="preserve">Betânia Bandarra C. Trindade</t>
  </si>
  <si>
    <t xml:space="preserve">D3</t>
  </si>
  <si>
    <t xml:space="preserve">Carolina Teixeira G. Peano</t>
  </si>
  <si>
    <t xml:space="preserve">DN3</t>
  </si>
  <si>
    <t xml:space="preserve">AB</t>
  </si>
  <si>
    <t xml:space="preserve">Cibele Mendes</t>
  </si>
  <si>
    <t xml:space="preserve">L</t>
  </si>
  <si>
    <t xml:space="preserve">Cláudia Ariene de Moraes</t>
  </si>
  <si>
    <t xml:space="preserve">Débora Lins Miroski</t>
  </si>
  <si>
    <t xml:space="preserve">Diana Oliveira Teixeira</t>
  </si>
  <si>
    <t xml:space="preserve">Fabíola de Moura C. de Mello</t>
  </si>
  <si>
    <t xml:space="preserve">Flávia Gheller Schaidhauer</t>
  </si>
  <si>
    <t xml:space="preserve">Gabriela Pereira de A. Rosseti</t>
  </si>
  <si>
    <t xml:space="preserve">Giovana Carla Trilha</t>
  </si>
  <si>
    <t xml:space="preserve">Greice Suellen Batista</t>
  </si>
  <si>
    <t xml:space="preserve">T7</t>
  </si>
  <si>
    <t xml:space="preserve">Janaína Cruciani Soldateli</t>
  </si>
  <si>
    <t xml:space="preserve">Joni Sostizzo</t>
  </si>
  <si>
    <t xml:space="preserve">Marcelo José Panzenhagen</t>
  </si>
  <si>
    <t xml:space="preserve">Mônica A. de S. K. dos Reis</t>
  </si>
  <si>
    <t xml:space="preserve">Mônica Midlej Cardoso</t>
  </si>
  <si>
    <t xml:space="preserve">Natália Herculano da Silva</t>
  </si>
  <si>
    <t xml:space="preserve">Rafael Franco da S. Medeiros</t>
  </si>
  <si>
    <t xml:space="preserve">N**</t>
  </si>
  <si>
    <t xml:space="preserve">Raquel Helena Siegel</t>
  </si>
  <si>
    <t xml:space="preserve">Rogério Blasbalg Tessler</t>
  </si>
  <si>
    <t xml:space="preserve">Stephanie da Caz X. Burgardt</t>
  </si>
  <si>
    <t xml:space="preserve">TOTAL PROFISSIONAIS MATUTINO</t>
  </si>
  <si>
    <t xml:space="preserve">TOTAL DE PROFISSIONAIS VESPERTINO</t>
  </si>
  <si>
    <t xml:space="preserve">TOTAL DE PROFISSIONAIS NOTURNO</t>
  </si>
  <si>
    <t xml:space="preserve">Legenda:</t>
  </si>
  <si>
    <t xml:space="preserve">OBSERVAÇÕES:</t>
  </si>
  <si>
    <t xml:space="preserve">Licença Maternidade</t>
  </si>
  <si>
    <t xml:space="preserve">LM</t>
  </si>
  <si>
    <t xml:space="preserve">Ponto Facultativo</t>
  </si>
  <si>
    <t xml:space="preserve">PF</t>
  </si>
  <si>
    <t xml:space="preserve">Manhã **</t>
  </si>
  <si>
    <t xml:space="preserve">Diunro (8 hrs) **</t>
  </si>
  <si>
    <r>
      <rPr>
        <sz val="10"/>
        <color rgb="FF000000"/>
        <rFont val="Calibri"/>
        <family val="2"/>
        <charset val="1"/>
      </rPr>
      <t>* Para os </t>
    </r>
    <r>
      <rPr>
        <u val="single"/>
        <sz val="10"/>
        <rFont val="Calibri"/>
        <family val="2"/>
        <charset val="1"/>
      </rPr>
      <t>Afastamentos</t>
    </r>
    <r>
      <rPr>
        <sz val="10"/>
        <rFont val="Calibri"/>
        <family val="2"/>
        <charset val="1"/>
      </rPr>
      <t> previstos em lei, utilizar as legendas </t>
    </r>
  </si>
  <si>
    <t xml:space="preserve">Licença Paternidade</t>
  </si>
  <si>
    <t xml:space="preserve">LP</t>
  </si>
  <si>
    <t xml:space="preserve">Feriado</t>
  </si>
  <si>
    <t xml:space="preserve">FD</t>
  </si>
  <si>
    <t xml:space="preserve">Tarde **</t>
  </si>
  <si>
    <t xml:space="preserve">Dia/ noite (24 hrs) **</t>
  </si>
  <si>
    <t xml:space="preserve">numeradas conforme descrição no item 3.2.2 da NO DGP nº 04/2017.</t>
  </si>
  <si>
    <t xml:space="preserve">Licença Médica/Odontológica</t>
  </si>
  <si>
    <t xml:space="preserve">Folga</t>
  </si>
  <si>
    <t xml:space="preserve">FO</t>
  </si>
  <si>
    <t xml:space="preserve">Compensação Horas Excedentes</t>
  </si>
  <si>
    <t xml:space="preserve">Plantão Dia (12 hrs) **</t>
  </si>
  <si>
    <t xml:space="preserve">** Para as variações de horários (M1, M2, T1, T2...), utilizar as </t>
  </si>
  <si>
    <t xml:space="preserve">Licença Capacitação</t>
  </si>
  <si>
    <t xml:space="preserve">Recesso</t>
  </si>
  <si>
    <t xml:space="preserve">RC</t>
  </si>
  <si>
    <t xml:space="preserve">Afastamento*</t>
  </si>
  <si>
    <t xml:space="preserve">AF</t>
  </si>
  <si>
    <t xml:space="preserve">Plantão Noite (12 hrs)**</t>
  </si>
  <si>
    <t xml:space="preserve">legendas numeradas conforme descrição do item 3.2.2 na Norma </t>
  </si>
  <si>
    <t xml:space="preserve">Operacional DGP nº 04/2017.</t>
  </si>
  <si>
    <t xml:space="preserve">Fevereiro</t>
  </si>
  <si>
    <t xml:space="preserve">APH</t>
  </si>
  <si>
    <t xml:space="preserve">Fulano de Tal 1</t>
  </si>
  <si>
    <t xml:space="preserve">ENF</t>
  </si>
  <si>
    <t xml:space="preserve">Ebserh</t>
  </si>
  <si>
    <t xml:space="preserve">Fulano de Tal 2</t>
  </si>
  <si>
    <t xml:space="preserve">Fulano de Tal 3</t>
  </si>
  <si>
    <t xml:space="preserve">Fulano de Tal 4</t>
  </si>
  <si>
    <t xml:space="preserve">Fulano de Tal 5</t>
  </si>
  <si>
    <t xml:space="preserve">Fulano de Tal 6</t>
  </si>
  <si>
    <t xml:space="preserve">Fulano de Tal 7</t>
  </si>
  <si>
    <t xml:space="preserve">Fulano de Tal 8</t>
  </si>
  <si>
    <t xml:space="preserve">Fulano de Tal 9</t>
  </si>
  <si>
    <t xml:space="preserve">Fulano de Tal 10</t>
  </si>
  <si>
    <t xml:space="preserve">Fulano de Tal 11</t>
  </si>
  <si>
    <t xml:space="preserve">Fulano de Tal 12</t>
  </si>
  <si>
    <t xml:space="preserve">Fulano de Tal 13</t>
  </si>
  <si>
    <t xml:space="preserve">Fulano de Tal 14</t>
  </si>
  <si>
    <t xml:space="preserve">Fulano de Tal 15</t>
  </si>
  <si>
    <t xml:space="preserve">Fulano de Tal 16</t>
  </si>
  <si>
    <t xml:space="preserve">Fulano de Tal 17</t>
  </si>
  <si>
    <t xml:space="preserve">Fulano de Tal 18</t>
  </si>
  <si>
    <t xml:space="preserve">Fulano de Tal 19</t>
  </si>
  <si>
    <t xml:space="preserve">Fulano de Tal 20</t>
  </si>
  <si>
    <t xml:space="preserve">Fulano de Tal 21</t>
  </si>
  <si>
    <t xml:space="preserve">Fulano de Tal 22</t>
  </si>
  <si>
    <t xml:space="preserve">Fulano de Tal 23</t>
  </si>
  <si>
    <t xml:space="preserve">Fulano de Tal 24</t>
  </si>
  <si>
    <t xml:space="preserve">Fulano de Tal 25</t>
  </si>
  <si>
    <t xml:space="preserve">Fulano de Tal 26</t>
  </si>
  <si>
    <t xml:space="preserve">Fulano de Tal 27</t>
  </si>
  <si>
    <t xml:space="preserve">Fulano de Tal 28</t>
  </si>
  <si>
    <t xml:space="preserve">Fulano de Tal 29</t>
  </si>
  <si>
    <t xml:space="preserve">Fulano de Tal 30</t>
  </si>
  <si>
    <t xml:space="preserve">Março</t>
  </si>
  <si>
    <r>
      <rPr>
        <sz val="10"/>
        <color rgb="FF000000"/>
        <rFont val="Calibri"/>
        <family val="2"/>
        <charset val="1"/>
      </rPr>
      <t>* Para os </t>
    </r>
    <r>
      <rPr>
        <u val="single"/>
        <sz val="10"/>
        <rFont val="Calibri"/>
        <family val="2"/>
        <charset val="1"/>
      </rPr>
      <t>Afastamentos</t>
    </r>
    <r>
      <rPr>
        <sz val="10"/>
        <rFont val="Calibri"/>
        <family val="2"/>
        <charset val="1"/>
      </rPr>
      <t> previstos em lei, utilizar as legendas numeradas conforme</t>
    </r>
  </si>
  <si>
    <t xml:space="preserve">** Para as variações de horários (M1, M2, T1, T2...), utilizar as legendas  </t>
  </si>
  <si>
    <t xml:space="preserve">numeradas conforme descrição do item 3.2.2 na Norma Operacional DGP</t>
  </si>
  <si>
    <t xml:space="preserve">Maio</t>
  </si>
  <si>
    <t xml:space="preserve">Junho</t>
  </si>
  <si>
    <t xml:space="preserve">CENTRO DE MATERIAIS E ESTERILIZAÇÃO (CME)</t>
  </si>
  <si>
    <t xml:space="preserve">JULHO</t>
  </si>
  <si>
    <t xml:space="preserve">Graciele Trentin</t>
  </si>
  <si>
    <t xml:space="preserve">Enfermeira</t>
  </si>
  <si>
    <t xml:space="preserve">MT1</t>
  </si>
  <si>
    <t xml:space="preserve">M1</t>
  </si>
  <si>
    <t xml:space="preserve">Michela L. Lagranha</t>
  </si>
  <si>
    <t xml:space="preserve">T1</t>
  </si>
  <si>
    <t xml:space="preserve">Tiago Jorge Anderson</t>
  </si>
  <si>
    <t xml:space="preserve">Enfermeiro</t>
  </si>
  <si>
    <t xml:space="preserve">RUJ</t>
  </si>
  <si>
    <t xml:space="preserve">DN1</t>
  </si>
  <si>
    <t xml:space="preserve">Rosana Madeira Souza Speck</t>
  </si>
  <si>
    <t xml:space="preserve">Luiz A. dos Santos </t>
  </si>
  <si>
    <t xml:space="preserve">Aux. Adm.</t>
  </si>
  <si>
    <t xml:space="preserve">Sebastiana Maria da Silva</t>
  </si>
  <si>
    <t xml:space="preserve">Aux. Saúde</t>
  </si>
  <si>
    <t xml:space="preserve">Maria A. Raquel dos Santos</t>
  </si>
  <si>
    <t xml:space="preserve"> Aux. Enf.</t>
  </si>
  <si>
    <t xml:space="preserve">Clarice G. B. da Silva</t>
  </si>
  <si>
    <t xml:space="preserve">Aux. Enf.</t>
  </si>
  <si>
    <t xml:space="preserve">N1</t>
  </si>
  <si>
    <t xml:space="preserve">Renata Del Antônio</t>
  </si>
  <si>
    <t xml:space="preserve">Téc. Enf.</t>
  </si>
  <si>
    <t xml:space="preserve">Roberto Pacheco Mendonça</t>
  </si>
  <si>
    <t xml:space="preserve"> Aux. Saúde</t>
  </si>
  <si>
    <t xml:space="preserve">Fabiane Marques Cavalheiro</t>
  </si>
  <si>
    <t xml:space="preserve">Eliabe Dilda Machado</t>
  </si>
  <si>
    <t xml:space="preserve">Téc. Enf</t>
  </si>
  <si>
    <t xml:space="preserve">Rafaela Cristina Alves</t>
  </si>
  <si>
    <t xml:space="preserve">Marlon Eron Toldo</t>
  </si>
  <si>
    <t xml:space="preserve">Téc.Enf.</t>
  </si>
  <si>
    <t xml:space="preserve">Tadeu Volni Borba</t>
  </si>
  <si>
    <t xml:space="preserve">Rita M. Dos Santos Pereira</t>
  </si>
  <si>
    <t xml:space="preserve">Rosângela Werlang</t>
  </si>
  <si>
    <t xml:space="preserve">Ana Karla Onger</t>
  </si>
  <si>
    <t xml:space="preserve">Tec. Enf.</t>
  </si>
  <si>
    <t xml:space="preserve">FAPEU</t>
  </si>
  <si>
    <t xml:space="preserve">Patrícia C. Frei</t>
  </si>
  <si>
    <t xml:space="preserve">Maria Isabel dos Santos Cota</t>
  </si>
  <si>
    <t xml:space="preserve">Marilene dos Santos</t>
  </si>
  <si>
    <t xml:space="preserve">Cláudia Mara da Silva</t>
  </si>
  <si>
    <t xml:space="preserve">Renata Selhorst de Souza</t>
  </si>
  <si>
    <t xml:space="preserve">Eduardo Martins Linhares</t>
  </si>
  <si>
    <t xml:space="preserve">Diego Medeiros</t>
  </si>
  <si>
    <t xml:space="preserve">Edson Jorge Santilino Coelho</t>
  </si>
  <si>
    <t xml:space="preserve">Geni Ana T Vargas</t>
  </si>
  <si>
    <t xml:space="preserve">Ilsomir Sebastião da Silva</t>
  </si>
  <si>
    <t xml:space="preserve">Maria Bernadete Soura </t>
  </si>
  <si>
    <t xml:space="preserve">Amilton Estevão Marciano</t>
  </si>
  <si>
    <t xml:space="preserve">Suzana dos Santos</t>
  </si>
  <si>
    <t xml:space="preserve">Marlete Faustino da S Velho</t>
  </si>
  <si>
    <t xml:space="preserve">Neodete Plácido Camilo</t>
  </si>
  <si>
    <t xml:space="preserve">Eloise D. Gabriel</t>
  </si>
  <si>
    <t xml:space="preserve">Amélia  Terezinha W. Osório</t>
  </si>
  <si>
    <t xml:space="preserve">Ineide Floriani da Costa</t>
  </si>
  <si>
    <t xml:space="preserve">Alcides F. Martins Filho</t>
  </si>
  <si>
    <t xml:space="preserve">Cláudio Salviti</t>
  </si>
  <si>
    <t xml:space="preserve">Cristiane C. da Luz Martins</t>
  </si>
  <si>
    <t xml:space="preserve">Agosto</t>
  </si>
  <si>
    <t xml:space="preserve">M6</t>
  </si>
  <si>
    <t xml:space="preserve">T8</t>
  </si>
  <si>
    <t xml:space="preserve">T6</t>
  </si>
  <si>
    <t xml:space="preserve">N2</t>
  </si>
  <si>
    <t xml:space="preserve">D2</t>
  </si>
  <si>
    <t xml:space="preserve">Outubro</t>
  </si>
  <si>
    <r>
      <rPr>
        <sz val="11"/>
        <color rgb="FF000000"/>
        <rFont val="Arial"/>
        <family val="2"/>
        <charset val="1"/>
      </rPr>
      <t>* Para os </t>
    </r>
    <r>
      <rPr>
        <u val="single"/>
        <sz val="10"/>
        <rFont val="Calibri"/>
        <family val="2"/>
        <charset val="1"/>
      </rPr>
      <t>Afastamentos</t>
    </r>
    <r>
      <rPr>
        <sz val="10"/>
        <rFont val="Calibri"/>
        <family val="2"/>
        <charset val="1"/>
      </rPr>
      <t> previstos em lei, utilizar as legendas </t>
    </r>
  </si>
  <si>
    <t xml:space="preserve">Dezembro</t>
  </si>
  <si>
    <t xml:space="preserve">Legenda</t>
  </si>
  <si>
    <t xml:space="preserve">Descrição</t>
  </si>
  <si>
    <t xml:space="preserve">CH</t>
  </si>
  <si>
    <t xml:space="preserve">Dias da Semana</t>
  </si>
  <si>
    <t xml:space="preserve">Ano</t>
  </si>
  <si>
    <t xml:space="preserve">Mês</t>
  </si>
  <si>
    <t xml:space="preserve">Turno de Trabalho</t>
  </si>
  <si>
    <t xml:space="preserve">DOM</t>
  </si>
  <si>
    <t xml:space="preserve">Janeiro</t>
  </si>
  <si>
    <t xml:space="preserve">Matutino 04h</t>
  </si>
  <si>
    <t xml:space="preserve">SEG</t>
  </si>
  <si>
    <t xml:space="preserve">M2</t>
  </si>
  <si>
    <t xml:space="preserve">TER</t>
  </si>
  <si>
    <t xml:space="preserve">M3</t>
  </si>
  <si>
    <t xml:space="preserve">QUA</t>
  </si>
  <si>
    <t xml:space="preserve">Abril</t>
  </si>
  <si>
    <t xml:space="preserve">M4</t>
  </si>
  <si>
    <t xml:space="preserve">QUI</t>
  </si>
  <si>
    <t xml:space="preserve">M5</t>
  </si>
  <si>
    <t xml:space="preserve">Matutino 06h</t>
  </si>
  <si>
    <t xml:space="preserve">SEX</t>
  </si>
  <si>
    <t xml:space="preserve">SAB</t>
  </si>
  <si>
    <t xml:space="preserve">Julho</t>
  </si>
  <si>
    <t xml:space="preserve">Setembro</t>
  </si>
  <si>
    <t xml:space="preserve">Vespertino 04h</t>
  </si>
  <si>
    <t xml:space="preserve">T2</t>
  </si>
  <si>
    <t xml:space="preserve">T3</t>
  </si>
  <si>
    <t xml:space="preserve">T4</t>
  </si>
  <si>
    <t xml:space="preserve">T5</t>
  </si>
  <si>
    <t xml:space="preserve">Vespertino 06h</t>
  </si>
  <si>
    <t xml:space="preserve">Diurno 08h</t>
  </si>
  <si>
    <t xml:space="preserve">MT2</t>
  </si>
  <si>
    <t xml:space="preserve">MT3</t>
  </si>
  <si>
    <t xml:space="preserve">MT4</t>
  </si>
  <si>
    <t xml:space="preserve">MT5</t>
  </si>
  <si>
    <t xml:space="preserve">MT6</t>
  </si>
  <si>
    <t xml:space="preserve">MT7</t>
  </si>
  <si>
    <t xml:space="preserve">MT8</t>
  </si>
  <si>
    <t xml:space="preserve">MT9</t>
  </si>
  <si>
    <t xml:space="preserve">MT10</t>
  </si>
  <si>
    <t xml:space="preserve">MT11</t>
  </si>
  <si>
    <t xml:space="preserve">MT12</t>
  </si>
  <si>
    <t xml:space="preserve">MT13</t>
  </si>
  <si>
    <t xml:space="preserve">MT14</t>
  </si>
  <si>
    <t xml:space="preserve">MT15</t>
  </si>
  <si>
    <t xml:space="preserve">Noturno 12h</t>
  </si>
  <si>
    <t xml:space="preserve">N4</t>
  </si>
  <si>
    <t xml:space="preserve">D1</t>
  </si>
  <si>
    <t xml:space="preserve">Diurno 12h</t>
  </si>
  <si>
    <t xml:space="preserve">D4</t>
  </si>
  <si>
    <t xml:space="preserve">Diurno/Noturno -24H</t>
  </si>
  <si>
    <t xml:space="preserve">DN2</t>
  </si>
  <si>
    <t xml:space="preserve">Afastamentos legais</t>
  </si>
  <si>
    <t xml:space="preserve">Folga mensal</t>
  </si>
  <si>
    <t xml:space="preserve">Compensação de horas excedentes</t>
  </si>
  <si>
    <t xml:space="preserve">Licença Médica e Odontológica</t>
  </si>
  <si>
    <t xml:space="preserve">Licença-Maternidade</t>
  </si>
  <si>
    <t xml:space="preserve">Licença-Paternicade</t>
  </si>
  <si>
    <t xml:space="preserve">Licença para Capacitação</t>
  </si>
  <si>
    <t xml:space="preserve">AF1</t>
  </si>
  <si>
    <t xml:space="preserve">Licença por acidente de trabalho</t>
  </si>
  <si>
    <t xml:space="preserve">AF2</t>
  </si>
  <si>
    <t xml:space="preserve">Licença gala de 8 (oito) dias consecutivos a contar da data do casamento, ou da data do registro, em cartório, da União Estável</t>
  </si>
  <si>
    <t xml:space="preserve">AF3</t>
  </si>
  <si>
    <t xml:space="preserve">Licença por morte de familiar</t>
  </si>
  <si>
    <t xml:space="preserve">AF4</t>
  </si>
  <si>
    <t xml:space="preserve">Licença sem remuneração para tratar de interesse particular</t>
  </si>
  <si>
    <t xml:space="preserve">AF5</t>
  </si>
  <si>
    <t xml:space="preserve">Licença para acompanhamento de familiar, filhos menores ou pais maiores de 60 (sessenta) anos</t>
  </si>
  <si>
    <t xml:space="preserve">AF6</t>
  </si>
  <si>
    <r>
      <rPr>
        <sz val="11"/>
        <color rgb="FF000000"/>
        <rFont val="Calibri"/>
        <family val="2"/>
        <charset val="1"/>
      </rPr>
      <t>Licença para exercício de mandato de cargo de direção em entidade Sindical representativa dos empregados da EBSERH </t>
    </r>
    <r>
      <rPr>
        <sz val="10"/>
        <color rgb="FF000000"/>
        <rFont val="Segoe UI"/>
        <family val="0"/>
        <charset val="1"/>
      </rPr>
      <t>(art.543, parágrafo 2º da CLT)</t>
    </r>
  </si>
  <si>
    <t xml:space="preserve">AF7</t>
  </si>
  <si>
    <r>
      <rPr>
        <sz val="11"/>
        <color rgb="FF000000"/>
        <rFont val="Calibri"/>
        <family val="2"/>
        <charset val="1"/>
      </rPr>
      <t>Licença para atividade política </t>
    </r>
    <r>
      <rPr>
        <sz val="10"/>
        <color rgb="FF000000"/>
        <rFont val="Segoe UI"/>
        <family val="0"/>
        <charset val="1"/>
      </rPr>
      <t>(Lei 7.664/88, artigo 25)</t>
    </r>
  </si>
  <si>
    <t xml:space="preserve">AF8</t>
  </si>
  <si>
    <t xml:space="preserve">Doação de sangue por um dia em cada seis meses de trabalho</t>
  </si>
  <si>
    <t xml:space="preserve">AF9</t>
  </si>
  <si>
    <t xml:space="preserve">Alistamento eleitoral, até 2 (dois) dias, consecutivos ou não</t>
  </si>
  <si>
    <t xml:space="preserve">AF10</t>
  </si>
  <si>
    <t xml:space="preserve">Depoimento em inquérito policial ou processo judicial</t>
  </si>
  <si>
    <t xml:space="preserve">AF11</t>
  </si>
  <si>
    <t xml:space="preserve">Convocação para o Júri, funções da Justiça Eleitoral desde que amparada em lei, apresentação militar e outros serviços legalmente obrigatórios</t>
  </si>
  <si>
    <t xml:space="preserve">AF12</t>
  </si>
  <si>
    <t xml:space="preserve">Realização de provas de exame vestibular</t>
  </si>
  <si>
    <t xml:space="preserve">AF13</t>
  </si>
  <si>
    <t xml:space="preserve">Participação em reuniões da Comissão de Negociação</t>
  </si>
  <si>
    <t xml:space="preserve">AF14</t>
  </si>
  <si>
    <t xml:space="preserve">Outras ausências permitidas por Lei ou em razão de Acordo ou Convenção Coletiva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</si>
</sst>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#,##0"/>
  </numFmts>
  <fonts count="24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2"/>
      <color rgb="FF262626"/>
      <name val="Calibri"/>
      <family val="2"/>
      <charset val="1"/>
    </font>
    <font>
      <sz val="11"/>
      <color rgb="FF262626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name val="Calibri"/>
      <family val="2"/>
      <charset val="1"/>
    </font>
    <font>
      <b val="true"/>
      <sz val="8"/>
      <color rgb="FFFF0000"/>
      <name val="Calibri"/>
      <family val="2"/>
      <charset val="1"/>
    </font>
    <font>
      <b val="true"/>
      <sz val="8"/>
      <name val="Calibri"/>
      <family val="2"/>
      <charset val="1"/>
    </font>
    <font>
      <sz val="9"/>
      <color rgb="FF222222"/>
      <name val="Calibri"/>
      <family val="2"/>
      <charset val="1"/>
    </font>
    <font>
      <u val="single"/>
      <sz val="10"/>
      <name val="Calibri"/>
      <family val="2"/>
      <charset val="1"/>
    </font>
    <font>
      <sz val="10"/>
      <name val="Calibri"/>
      <family val="2"/>
      <charset val="1"/>
    </font>
    <font>
      <b val="true"/>
      <sz val="12"/>
      <color rgb="FFFFFFFF"/>
      <name val="Calibri"/>
      <family val="2"/>
    </font>
    <font>
      <b val="true"/>
      <sz val="11"/>
      <color rgb="FF262626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color rgb="FF000000"/>
      <name val="Segoe UI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EAF1DD"/>
        <bgColor rgb="FFF2F2F2"/>
      </patternFill>
    </fill>
    <fill>
      <patternFill patternType="solid">
        <fgColor rgb="FF92D050"/>
        <bgColor rgb="FF9BBB59"/>
      </patternFill>
    </fill>
    <fill>
      <patternFill patternType="solid">
        <fgColor rgb="FFD9D9D9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EAF1DD"/>
      </patternFill>
    </fill>
    <fill>
      <patternFill patternType="solid">
        <fgColor rgb="FF9BBB59"/>
        <bgColor rgb="FF92D050"/>
      </patternFill>
    </fill>
    <fill>
      <patternFill patternType="solid">
        <fgColor rgb="FFFFFFFF"/>
        <bgColor rgb="FFF2F2F2"/>
      </patternFill>
    </fill>
    <fill>
      <patternFill patternType="solid">
        <fgColor rgb="FFD8D8D8"/>
        <bgColor rgb="FFD9D9D9"/>
      </patternFill>
    </fill>
    <fill>
      <patternFill patternType="solid">
        <fgColor rgb="FFFDE9D9"/>
        <bgColor rgb="FFEAF1DD"/>
      </patternFill>
    </fill>
  </fills>
  <borders count="8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>
        <color rgb="FF262626"/>
      </right>
      <top/>
      <bottom/>
      <diagonal/>
    </border>
    <border diagonalUp="false" diagonalDown="false">
      <left style="medium"/>
      <right/>
      <top style="medium">
        <color rgb="FF262626"/>
      </top>
      <bottom style="medium">
        <color rgb="FF262626"/>
      </bottom>
      <diagonal/>
    </border>
    <border diagonalUp="false" diagonalDown="false">
      <left/>
      <right style="thin"/>
      <top style="medium">
        <color rgb="FF262626"/>
      </top>
      <bottom style="medium">
        <color rgb="FF262626"/>
      </bottom>
      <diagonal/>
    </border>
    <border diagonalUp="false" diagonalDown="false">
      <left style="thin"/>
      <right/>
      <top style="medium">
        <color rgb="FF262626"/>
      </top>
      <bottom style="medium">
        <color rgb="FF262626"/>
      </bottom>
      <diagonal/>
    </border>
    <border diagonalUp="false" diagonalDown="false">
      <left/>
      <right/>
      <top style="medium">
        <color rgb="FF262626"/>
      </top>
      <bottom style="medium">
        <color rgb="FF262626"/>
      </bottom>
      <diagonal/>
    </border>
    <border diagonalUp="false" diagonalDown="false">
      <left/>
      <right style="medium">
        <color rgb="FF262626"/>
      </right>
      <top style="medium">
        <color rgb="FF262626"/>
      </top>
      <bottom style="medium">
        <color rgb="FF262626"/>
      </bottom>
      <diagonal/>
    </border>
    <border diagonalUp="false" diagonalDown="false">
      <left style="medium"/>
      <right style="thin">
        <color rgb="FF262626"/>
      </right>
      <top style="medium">
        <color rgb="FF262626"/>
      </top>
      <bottom style="thin">
        <color rgb="FF262626"/>
      </bottom>
      <diagonal/>
    </border>
    <border diagonalUp="false" diagonalDown="false">
      <left style="thin">
        <color rgb="FF262626"/>
      </left>
      <right style="thin">
        <color rgb="FF262626"/>
      </right>
      <top style="medium">
        <color rgb="FF262626"/>
      </top>
      <bottom style="thin">
        <color rgb="FF262626"/>
      </bottom>
      <diagonal/>
    </border>
    <border diagonalUp="false" diagonalDown="false">
      <left style="thin">
        <color rgb="FF262626"/>
      </left>
      <right style="thin">
        <color rgb="FF262626"/>
      </right>
      <top style="medium">
        <color rgb="FF262626"/>
      </top>
      <bottom/>
      <diagonal/>
    </border>
    <border diagonalUp="false" diagonalDown="false">
      <left style="thin">
        <color rgb="FF262626"/>
      </left>
      <right/>
      <top style="medium">
        <color rgb="FF262626"/>
      </top>
      <bottom style="thin">
        <color rgb="FF262626"/>
      </bottom>
      <diagonal/>
    </border>
    <border diagonalUp="false" diagonalDown="false">
      <left/>
      <right style="thin">
        <color rgb="FF262626"/>
      </right>
      <top style="medium">
        <color rgb="FF262626"/>
      </top>
      <bottom style="thin">
        <color rgb="FF262626"/>
      </bottom>
      <diagonal/>
    </border>
    <border diagonalUp="false" diagonalDown="false">
      <left style="thin">
        <color rgb="FF262626"/>
      </left>
      <right style="thin">
        <color rgb="FF262626"/>
      </right>
      <top style="thin">
        <color rgb="FF262626"/>
      </top>
      <bottom style="thin">
        <color rgb="FF262626"/>
      </bottom>
      <diagonal/>
    </border>
    <border diagonalUp="false" diagonalDown="false">
      <left style="thin">
        <color rgb="FF262626"/>
      </left>
      <right style="medium">
        <color rgb="FF262626"/>
      </right>
      <top style="thin">
        <color rgb="FF262626"/>
      </top>
      <bottom style="thin">
        <color rgb="FF262626"/>
      </bottom>
      <diagonal/>
    </border>
    <border diagonalUp="false" diagonalDown="false">
      <left style="medium"/>
      <right style="thin">
        <color rgb="FF262626"/>
      </right>
      <top style="thin">
        <color rgb="FF262626"/>
      </top>
      <bottom style="thin">
        <color rgb="FF262626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rgb="FF262626"/>
      </right>
      <top style="thin">
        <color rgb="FF262626"/>
      </top>
      <bottom style="thin">
        <color rgb="FF262626"/>
      </bottom>
      <diagonal/>
    </border>
    <border diagonalUp="false" diagonalDown="false">
      <left style="medium"/>
      <right style="thin">
        <color rgb="FF262626"/>
      </right>
      <top style="thin">
        <color rgb="FF262626"/>
      </top>
      <bottom style="medium">
        <color rgb="FF262626"/>
      </bottom>
      <diagonal/>
    </border>
    <border diagonalUp="false" diagonalDown="false">
      <left style="thin">
        <color rgb="FF262626"/>
      </left>
      <right style="thin">
        <color rgb="FF262626"/>
      </right>
      <top style="thin">
        <color rgb="FF262626"/>
      </top>
      <bottom style="medium">
        <color rgb="FF262626"/>
      </bottom>
      <diagonal/>
    </border>
    <border diagonalUp="false" diagonalDown="false">
      <left/>
      <right style="thin">
        <color rgb="FF262626"/>
      </right>
      <top style="thin">
        <color rgb="FF262626"/>
      </top>
      <bottom style="medium">
        <color rgb="FF262626"/>
      </bottom>
      <diagonal/>
    </border>
    <border diagonalUp="false" diagonalDown="false">
      <left style="thin"/>
      <right style="thin">
        <color rgb="FF262626"/>
      </right>
      <top style="thin">
        <color rgb="FF262626"/>
      </top>
      <bottom style="thin">
        <color rgb="FF262626"/>
      </bottom>
      <diagonal/>
    </border>
    <border diagonalUp="false" diagonalDown="false">
      <left style="thin">
        <color rgb="FF262626"/>
      </left>
      <right style="thin">
        <color rgb="FF262626"/>
      </right>
      <top/>
      <bottom style="thin">
        <color rgb="FF262626"/>
      </bottom>
      <diagonal/>
    </border>
    <border diagonalUp="false" diagonalDown="false">
      <left/>
      <right style="thin">
        <color rgb="FF262626"/>
      </right>
      <top/>
      <bottom style="thin">
        <color rgb="FF262626"/>
      </bottom>
      <diagonal/>
    </border>
    <border diagonalUp="false" diagonalDown="false">
      <left style="thin"/>
      <right style="thin">
        <color rgb="FF262626"/>
      </right>
      <top style="thin">
        <color rgb="FF262626"/>
      </top>
      <bottom/>
      <diagonal/>
    </border>
    <border diagonalUp="false" diagonalDown="false">
      <left style="thin">
        <color rgb="FF262626"/>
      </left>
      <right style="thin">
        <color rgb="FF262626"/>
      </right>
      <top style="thin">
        <color rgb="FF262626"/>
      </top>
      <bottom/>
      <diagonal/>
    </border>
    <border diagonalUp="false" diagonalDown="false">
      <left style="thin">
        <color rgb="FF262626"/>
      </left>
      <right style="thin">
        <color rgb="FF262626"/>
      </right>
      <top/>
      <bottom/>
      <diagonal/>
    </border>
    <border diagonalUp="false" diagonalDown="false">
      <left style="thin"/>
      <right style="thin">
        <color rgb="FF262626"/>
      </right>
      <top/>
      <bottom style="thin">
        <color rgb="FF262626"/>
      </bottom>
      <diagonal/>
    </border>
    <border diagonalUp="false" diagonalDown="false">
      <left style="medium"/>
      <right style="thin">
        <color rgb="FF262626"/>
      </right>
      <top style="thin">
        <color rgb="FF262626"/>
      </top>
      <bottom style="medium"/>
      <diagonal/>
    </border>
    <border diagonalUp="false" diagonalDown="false">
      <left/>
      <right style="thin">
        <color rgb="FF262626"/>
      </right>
      <top style="thin">
        <color rgb="FF262626"/>
      </top>
      <bottom style="medium"/>
      <diagonal/>
    </border>
    <border diagonalUp="false" diagonalDown="false">
      <left style="thin">
        <color rgb="FF262626"/>
      </left>
      <right style="thin">
        <color rgb="FF262626"/>
      </right>
      <top style="thin">
        <color rgb="FF262626"/>
      </top>
      <bottom style="medium"/>
      <diagonal/>
    </border>
    <border diagonalUp="false" diagonalDown="false">
      <left style="thin">
        <color rgb="FF262626"/>
      </left>
      <right style="medium">
        <color rgb="FF262626"/>
      </right>
      <top style="thin">
        <color rgb="FF262626"/>
      </top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>
        <color rgb="FF262626"/>
      </left>
      <right/>
      <top/>
      <bottom style="medium">
        <color rgb="FF262626"/>
      </bottom>
      <diagonal/>
    </border>
    <border diagonalUp="false" diagonalDown="false">
      <left/>
      <right/>
      <top/>
      <bottom style="medium">
        <color rgb="FF262626"/>
      </bottom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 style="medium">
        <color rgb="FF262626"/>
      </top>
      <bottom/>
      <diagonal/>
    </border>
    <border diagonalUp="false" diagonalDown="false">
      <left/>
      <right style="medium">
        <color rgb="FF262626"/>
      </right>
      <top style="medium">
        <color rgb="FF262626"/>
      </top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 style="medium">
        <color rgb="FF262626"/>
      </top>
      <bottom style="medium">
        <color rgb="FF262626"/>
      </bottom>
      <diagonal/>
    </border>
    <border diagonalUp="false" diagonalDown="false">
      <left style="thin">
        <color rgb="FF262626"/>
      </left>
      <right style="medium"/>
      <top style="medium">
        <color rgb="FF262626"/>
      </top>
      <bottom style="thin">
        <color rgb="FF262626"/>
      </bottom>
      <diagonal/>
    </border>
    <border diagonalUp="false" diagonalDown="false">
      <left style="thin">
        <color rgb="FF262626"/>
      </left>
      <right style="medium">
        <color rgb="FF262626"/>
      </right>
      <top style="medium">
        <color rgb="FF262626"/>
      </top>
      <bottom style="thin">
        <color rgb="FF262626"/>
      </bottom>
      <diagonal/>
    </border>
    <border diagonalUp="false" diagonalDown="false">
      <left style="thin">
        <color rgb="FF262626"/>
      </left>
      <right style="medium"/>
      <top style="thin">
        <color rgb="FF262626"/>
      </top>
      <bottom style="thin">
        <color rgb="FF262626"/>
      </bottom>
      <diagonal/>
    </border>
    <border diagonalUp="false" diagonalDown="false">
      <left style="thin">
        <color rgb="FF262626"/>
      </left>
      <right style="medium"/>
      <top style="thin">
        <color rgb="FF262626"/>
      </top>
      <bottom style="medium">
        <color rgb="FF262626"/>
      </bottom>
      <diagonal/>
    </border>
    <border diagonalUp="false" diagonalDown="false">
      <left style="thin">
        <color rgb="FF262626"/>
      </left>
      <right style="medium">
        <color rgb="FF262626"/>
      </right>
      <top style="thin">
        <color rgb="FF262626"/>
      </top>
      <bottom style="medium">
        <color rgb="FF262626"/>
      </bottom>
      <diagonal/>
    </border>
    <border diagonalUp="false" diagonalDown="false">
      <left style="thin">
        <color rgb="FF262626"/>
      </left>
      <right style="medium"/>
      <top/>
      <bottom style="thin">
        <color rgb="FF262626"/>
      </bottom>
      <diagonal/>
    </border>
    <border diagonalUp="false" diagonalDown="false">
      <left style="thin">
        <color rgb="FF262626"/>
      </left>
      <right style="medium">
        <color rgb="FF262626"/>
      </right>
      <top/>
      <bottom style="thin">
        <color rgb="FF262626"/>
      </bottom>
      <diagonal/>
    </border>
    <border diagonalUp="false" diagonalDown="false">
      <left style="thin">
        <color rgb="FF262626"/>
      </left>
      <right style="medium"/>
      <top style="thin">
        <color rgb="FF262626"/>
      </top>
      <bottom style="medium"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 style="medium">
        <color rgb="FF262626"/>
      </right>
      <top/>
      <bottom style="medium">
        <color rgb="FF262626"/>
      </bottom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 style="thin"/>
      <top style="thin">
        <color rgb="FF262626"/>
      </top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>
        <color rgb="FF262626"/>
      </bottom>
      <diagonal/>
    </border>
    <border diagonalUp="false" diagonalDown="false">
      <left style="thin"/>
      <right style="thin"/>
      <top style="thin"/>
      <bottom style="thin">
        <color rgb="FF262626"/>
      </bottom>
      <diagonal/>
    </border>
    <border diagonalUp="false" diagonalDown="false">
      <left style="thin"/>
      <right style="medium"/>
      <top style="thin"/>
      <bottom style="thin">
        <color rgb="FF262626"/>
      </bottom>
      <diagonal/>
    </border>
    <border diagonalUp="false" diagonalDown="false">
      <left style="medium"/>
      <right style="medium">
        <color rgb="FF262626"/>
      </right>
      <top style="thin">
        <color rgb="FF262626"/>
      </top>
      <bottom style="thin">
        <color rgb="FF262626"/>
      </bottom>
      <diagonal/>
    </border>
    <border diagonalUp="false" diagonalDown="false">
      <left style="medium"/>
      <right style="medium">
        <color rgb="FF262626"/>
      </right>
      <top style="thin">
        <color rgb="FF262626"/>
      </top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>
        <color rgb="FF262626"/>
      </right>
      <top/>
      <bottom style="thin"/>
      <diagonal/>
    </border>
    <border diagonalUp="false" diagonalDown="false">
      <left style="medium"/>
      <right/>
      <top/>
      <bottom style="medium">
        <color rgb="FF262626"/>
      </bottom>
      <diagonal/>
    </border>
    <border diagonalUp="false" diagonalDown="false">
      <left/>
      <right style="medium"/>
      <top/>
      <bottom style="medium">
        <color rgb="FF262626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3" borderId="1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3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4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5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5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5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5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3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4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3" borderId="5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5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6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5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6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6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7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6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6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5" borderId="6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6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6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3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5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7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8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7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7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5" borderId="7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7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7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5" borderId="7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5" borderId="7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7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7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78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4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7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5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9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6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10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1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10" borderId="17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0">
    <dxf>
      <font>
        <b val="1"/>
      </font>
      <fill>
        <patternFill>
          <bgColor rgb="FFDDD9C3"/>
        </patternFill>
      </fill>
    </dxf>
    <dxf>
      <font>
        <b val="1"/>
      </font>
      <fill>
        <patternFill>
          <bgColor rgb="FFDDD9C3"/>
        </patternFill>
      </fill>
    </dxf>
    <dxf>
      <font>
        <b val="1"/>
      </font>
      <fill>
        <patternFill>
          <bgColor rgb="FFDDD9C3"/>
        </patternFill>
      </fill>
    </dxf>
    <dxf>
      <font>
        <b val="1"/>
      </font>
      <fill>
        <patternFill>
          <bgColor rgb="FFDDD9C3"/>
        </patternFill>
      </fill>
    </dxf>
    <dxf>
      <font>
        <b val="1"/>
      </font>
      <fill>
        <patternFill>
          <bgColor rgb="FFDDD9C3"/>
        </patternFill>
      </fill>
    </dxf>
    <dxf>
      <font>
        <b val="1"/>
      </font>
      <fill>
        <patternFill>
          <bgColor rgb="FFDDD9C3"/>
        </patternFill>
      </fill>
    </dxf>
    <dxf>
      <font>
        <b val="1"/>
      </font>
      <fill>
        <patternFill>
          <bgColor rgb="FFDDD9C3"/>
        </patternFill>
      </fill>
    </dxf>
    <dxf>
      <font>
        <b val="1"/>
      </font>
      <fill>
        <patternFill>
          <bgColor rgb="FFDDD9C3"/>
        </patternFill>
      </fill>
    </dxf>
    <dxf>
      <font>
        <b val="1"/>
      </font>
      <fill>
        <patternFill>
          <bgColor rgb="FFDDD9C3"/>
        </patternFill>
      </fill>
    </dxf>
    <dxf>
      <font>
        <b val="1"/>
      </font>
      <fill>
        <patternFill>
          <bgColor rgb="FFDDD9C3"/>
        </patternFill>
      </fill>
    </dxf>
    <dxf>
      <font>
        <b val="1"/>
      </font>
      <fill>
        <patternFill>
          <bgColor rgb="FFDDD9C3"/>
        </patternFill>
      </fill>
    </dxf>
    <dxf>
      <font>
        <b val="1"/>
      </font>
      <fill>
        <patternFill>
          <bgColor rgb="FFDDD9C3"/>
        </patternFill>
      </fill>
    </dxf>
    <dxf>
      <font>
        <b val="1"/>
      </font>
      <fill>
        <patternFill>
          <bgColor rgb="FFDDD9C3"/>
        </patternFill>
      </fill>
    </dxf>
    <dxf>
      <font>
        <b val="1"/>
      </font>
      <fill>
        <patternFill>
          <bgColor rgb="FFDDD9C3"/>
        </patternFill>
      </fill>
    </dxf>
    <dxf>
      <font>
        <b val="1"/>
      </font>
      <fill>
        <patternFill>
          <bgColor rgb="FFDDD9C3"/>
        </patternFill>
      </fill>
    </dxf>
    <dxf>
      <font>
        <b val="1"/>
      </font>
      <fill>
        <patternFill>
          <bgColor rgb="FFDDD9C3"/>
        </patternFill>
      </fill>
    </dxf>
    <dxf>
      <font>
        <b val="1"/>
      </font>
      <fill>
        <patternFill>
          <bgColor rgb="FFDDD9C3"/>
        </patternFill>
      </fill>
    </dxf>
    <dxf>
      <font>
        <b val="1"/>
      </font>
      <fill>
        <patternFill>
          <bgColor rgb="FFDDD9C3"/>
        </patternFill>
      </fill>
    </dxf>
    <dxf>
      <font>
        <b val="1"/>
      </font>
      <fill>
        <patternFill>
          <bgColor rgb="FFDDD9C3"/>
        </patternFill>
      </fill>
    </dxf>
    <dxf>
      <font>
        <b val="1"/>
      </font>
      <fill>
        <patternFill>
          <bgColor rgb="FFDDD9C3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9C3"/>
      <rgbColor rgb="FF808080"/>
      <rgbColor rgb="FF9999FF"/>
      <rgbColor rgb="FF993366"/>
      <rgbColor rgb="FFEAF1DD"/>
      <rgbColor rgb="FFF2F2F2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DE9D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BBB59"/>
      <rgbColor rgb="FF003366"/>
      <rgbColor rgb="FF339966"/>
      <rgbColor rgb="FF003300"/>
      <rgbColor rgb="FF222222"/>
      <rgbColor rgb="FF993300"/>
      <rgbColor rgb="FF993366"/>
      <rgbColor rgb="FF333399"/>
      <rgbColor rgb="FF26262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7.pn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8.png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9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76320</xdr:colOff>
      <xdr:row>0</xdr:row>
      <xdr:rowOff>19080</xdr:rowOff>
    </xdr:from>
    <xdr:to>
      <xdr:col>0</xdr:col>
      <xdr:colOff>1218960</xdr:colOff>
      <xdr:row>0</xdr:row>
      <xdr:rowOff>228240</xdr:rowOff>
    </xdr:to>
    <xdr:sp>
      <xdr:nvSpPr>
        <xdr:cNvPr id="0" name="CustomShape 1"/>
        <xdr:cNvSpPr/>
      </xdr:nvSpPr>
      <xdr:spPr>
        <a:xfrm>
          <a:off x="76320" y="19080"/>
          <a:ext cx="1142640" cy="209160"/>
        </a:xfrm>
        <a:prstGeom prst="roundRect">
          <a:avLst>
            <a:gd name="adj" fmla="val 16667"/>
          </a:avLst>
        </a:prstGeom>
        <a:gradFill>
          <a:gsLst>
            <a:gs pos="0">
              <a:srgbClr val="759336"/>
            </a:gs>
            <a:gs pos="80000">
              <a:srgbClr val="99c247"/>
            </a:gs>
            <a:gs pos="100000">
              <a:srgbClr val="9bc545"/>
            </a:gs>
          </a:gsLst>
          <a:lin ang="16200000"/>
        </a:gradFill>
        <a:ln w="9360">
          <a:solidFill>
            <a:srgbClr val="97b853"/>
          </a:solidFill>
          <a:round/>
        </a:ln>
      </xdr:spPr>
      <xdr:style>
        <a:lnRef idx="0"/>
        <a:fillRef idx="0"/>
        <a:effectRef idx="0"/>
        <a:fontRef idx="minor"/>
      </xdr:style>
      <xdr:txBody>
        <a:bodyPr anchor="ctr"/>
        <a:p>
          <a:pPr algn="ctr">
            <a:lnSpc>
              <a:spcPct val="100000"/>
            </a:lnSpc>
          </a:pPr>
          <a:r>
            <a:rPr b="1" lang="pt-BR" sz="1200" spc="-1" strike="noStrike">
              <a:solidFill>
                <a:srgbClr val="ffffff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Inserir Linha</a:t>
          </a:r>
          <a:endParaRPr b="0" lang="pt-B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1447920</xdr:colOff>
      <xdr:row>0</xdr:row>
      <xdr:rowOff>19080</xdr:rowOff>
    </xdr:from>
    <xdr:to>
      <xdr:col>2</xdr:col>
      <xdr:colOff>437760</xdr:colOff>
      <xdr:row>0</xdr:row>
      <xdr:rowOff>228240</xdr:rowOff>
    </xdr:to>
    <xdr:sp>
      <xdr:nvSpPr>
        <xdr:cNvPr id="1" name="CustomShape 1"/>
        <xdr:cNvSpPr/>
      </xdr:nvSpPr>
      <xdr:spPr>
        <a:xfrm>
          <a:off x="1447920" y="19080"/>
          <a:ext cx="1152000" cy="209160"/>
        </a:xfrm>
        <a:prstGeom prst="roundRect">
          <a:avLst>
            <a:gd name="adj" fmla="val 16667"/>
          </a:avLst>
        </a:prstGeom>
        <a:gradFill>
          <a:gsLst>
            <a:gs pos="0">
              <a:srgbClr val="759336"/>
            </a:gs>
            <a:gs pos="80000">
              <a:srgbClr val="99c247"/>
            </a:gs>
            <a:gs pos="100000">
              <a:srgbClr val="9bc545"/>
            </a:gs>
          </a:gsLst>
          <a:lin ang="16200000"/>
        </a:gradFill>
        <a:ln w="9360">
          <a:solidFill>
            <a:srgbClr val="97b853"/>
          </a:solidFill>
          <a:round/>
        </a:ln>
      </xdr:spPr>
      <xdr:style>
        <a:lnRef idx="0"/>
        <a:fillRef idx="0"/>
        <a:effectRef idx="0"/>
        <a:fontRef idx="minor"/>
      </xdr:style>
      <xdr:txBody>
        <a:bodyPr anchor="ctr"/>
        <a:p>
          <a:pPr algn="ctr">
            <a:lnSpc>
              <a:spcPct val="100000"/>
            </a:lnSpc>
          </a:pPr>
          <a:r>
            <a:rPr b="1" lang="pt-BR" sz="1200" spc="-1" strike="noStrike">
              <a:solidFill>
                <a:srgbClr val="ffffff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Excluir Linha</a:t>
          </a:r>
          <a:endParaRPr b="0" lang="pt-B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19080</xdr:colOff>
      <xdr:row>1</xdr:row>
      <xdr:rowOff>9360</xdr:rowOff>
    </xdr:from>
    <xdr:to>
      <xdr:col>0</xdr:col>
      <xdr:colOff>780840</xdr:colOff>
      <xdr:row>2</xdr:row>
      <xdr:rowOff>142560</xdr:rowOff>
    </xdr:to>
    <xdr:pic>
      <xdr:nvPicPr>
        <xdr:cNvPr id="2" name="image1.png" descr=""/>
        <xdr:cNvPicPr/>
      </xdr:nvPicPr>
      <xdr:blipFill>
        <a:blip r:embed="rId1"/>
        <a:stretch/>
      </xdr:blipFill>
      <xdr:spPr>
        <a:xfrm>
          <a:off x="19080" y="266400"/>
          <a:ext cx="761760" cy="6760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76320</xdr:colOff>
      <xdr:row>0</xdr:row>
      <xdr:rowOff>19080</xdr:rowOff>
    </xdr:from>
    <xdr:to>
      <xdr:col>0</xdr:col>
      <xdr:colOff>1218960</xdr:colOff>
      <xdr:row>0</xdr:row>
      <xdr:rowOff>228240</xdr:rowOff>
    </xdr:to>
    <xdr:sp>
      <xdr:nvSpPr>
        <xdr:cNvPr id="3" name="CustomShape 1"/>
        <xdr:cNvSpPr/>
      </xdr:nvSpPr>
      <xdr:spPr>
        <a:xfrm>
          <a:off x="76320" y="19080"/>
          <a:ext cx="1142640" cy="209160"/>
        </a:xfrm>
        <a:prstGeom prst="roundRect">
          <a:avLst>
            <a:gd name="adj" fmla="val 16667"/>
          </a:avLst>
        </a:prstGeom>
        <a:gradFill>
          <a:gsLst>
            <a:gs pos="0">
              <a:srgbClr val="759336"/>
            </a:gs>
            <a:gs pos="80000">
              <a:srgbClr val="99c247"/>
            </a:gs>
            <a:gs pos="100000">
              <a:srgbClr val="9bc545"/>
            </a:gs>
          </a:gsLst>
          <a:lin ang="16200000"/>
        </a:gradFill>
        <a:ln w="9360">
          <a:solidFill>
            <a:srgbClr val="97b853"/>
          </a:solidFill>
          <a:round/>
        </a:ln>
      </xdr:spPr>
      <xdr:style>
        <a:lnRef idx="0"/>
        <a:fillRef idx="0"/>
        <a:effectRef idx="0"/>
        <a:fontRef idx="minor"/>
      </xdr:style>
      <xdr:txBody>
        <a:bodyPr anchor="ctr"/>
        <a:p>
          <a:pPr algn="ctr">
            <a:lnSpc>
              <a:spcPct val="100000"/>
            </a:lnSpc>
          </a:pPr>
          <a:r>
            <a:rPr b="1" lang="pt-BR" sz="1200" spc="-1" strike="noStrike">
              <a:solidFill>
                <a:srgbClr val="ffffff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Inserir Linha</a:t>
          </a:r>
          <a:endParaRPr b="0" lang="pt-B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1447920</xdr:colOff>
      <xdr:row>0</xdr:row>
      <xdr:rowOff>19080</xdr:rowOff>
    </xdr:from>
    <xdr:to>
      <xdr:col>1</xdr:col>
      <xdr:colOff>37800</xdr:colOff>
      <xdr:row>0</xdr:row>
      <xdr:rowOff>228240</xdr:rowOff>
    </xdr:to>
    <xdr:sp>
      <xdr:nvSpPr>
        <xdr:cNvPr id="4" name="CustomShape 1"/>
        <xdr:cNvSpPr/>
      </xdr:nvSpPr>
      <xdr:spPr>
        <a:xfrm>
          <a:off x="1447920" y="19080"/>
          <a:ext cx="1152000" cy="209160"/>
        </a:xfrm>
        <a:prstGeom prst="roundRect">
          <a:avLst>
            <a:gd name="adj" fmla="val 16667"/>
          </a:avLst>
        </a:prstGeom>
        <a:gradFill>
          <a:gsLst>
            <a:gs pos="0">
              <a:srgbClr val="759336"/>
            </a:gs>
            <a:gs pos="80000">
              <a:srgbClr val="99c247"/>
            </a:gs>
            <a:gs pos="100000">
              <a:srgbClr val="9bc545"/>
            </a:gs>
          </a:gsLst>
          <a:lin ang="16200000"/>
        </a:gradFill>
        <a:ln w="9360">
          <a:solidFill>
            <a:srgbClr val="97b853"/>
          </a:solidFill>
          <a:round/>
        </a:ln>
      </xdr:spPr>
      <xdr:style>
        <a:lnRef idx="0"/>
        <a:fillRef idx="0"/>
        <a:effectRef idx="0"/>
        <a:fontRef idx="minor"/>
      </xdr:style>
      <xdr:txBody>
        <a:bodyPr anchor="ctr"/>
        <a:p>
          <a:pPr algn="ctr">
            <a:lnSpc>
              <a:spcPct val="100000"/>
            </a:lnSpc>
          </a:pPr>
          <a:r>
            <a:rPr b="1" lang="pt-BR" sz="1200" spc="-1" strike="noStrike">
              <a:solidFill>
                <a:srgbClr val="ffffff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Excluir Linha</a:t>
          </a:r>
          <a:endParaRPr b="0" lang="pt-B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28440</xdr:colOff>
      <xdr:row>1</xdr:row>
      <xdr:rowOff>28440</xdr:rowOff>
    </xdr:from>
    <xdr:to>
      <xdr:col>0</xdr:col>
      <xdr:colOff>790200</xdr:colOff>
      <xdr:row>2</xdr:row>
      <xdr:rowOff>161640</xdr:rowOff>
    </xdr:to>
    <xdr:pic>
      <xdr:nvPicPr>
        <xdr:cNvPr id="5" name="image1.png" descr=""/>
        <xdr:cNvPicPr/>
      </xdr:nvPicPr>
      <xdr:blipFill>
        <a:blip r:embed="rId1"/>
        <a:stretch/>
      </xdr:blipFill>
      <xdr:spPr>
        <a:xfrm>
          <a:off x="28440" y="285480"/>
          <a:ext cx="761760" cy="6760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76320</xdr:colOff>
      <xdr:row>0</xdr:row>
      <xdr:rowOff>19080</xdr:rowOff>
    </xdr:from>
    <xdr:to>
      <xdr:col>0</xdr:col>
      <xdr:colOff>1218960</xdr:colOff>
      <xdr:row>0</xdr:row>
      <xdr:rowOff>228240</xdr:rowOff>
    </xdr:to>
    <xdr:sp>
      <xdr:nvSpPr>
        <xdr:cNvPr id="6" name="CustomShape 1"/>
        <xdr:cNvSpPr/>
      </xdr:nvSpPr>
      <xdr:spPr>
        <a:xfrm>
          <a:off x="76320" y="19080"/>
          <a:ext cx="1142640" cy="209160"/>
        </a:xfrm>
        <a:prstGeom prst="roundRect">
          <a:avLst>
            <a:gd name="adj" fmla="val 16667"/>
          </a:avLst>
        </a:prstGeom>
        <a:gradFill>
          <a:gsLst>
            <a:gs pos="0">
              <a:srgbClr val="759336"/>
            </a:gs>
            <a:gs pos="80000">
              <a:srgbClr val="99c247"/>
            </a:gs>
            <a:gs pos="100000">
              <a:srgbClr val="9bc545"/>
            </a:gs>
          </a:gsLst>
          <a:lin ang="16200000"/>
        </a:gradFill>
        <a:ln w="9360">
          <a:solidFill>
            <a:srgbClr val="97b853"/>
          </a:solidFill>
          <a:round/>
        </a:ln>
      </xdr:spPr>
      <xdr:style>
        <a:lnRef idx="0"/>
        <a:fillRef idx="0"/>
        <a:effectRef idx="0"/>
        <a:fontRef idx="minor"/>
      </xdr:style>
      <xdr:txBody>
        <a:bodyPr anchor="ctr"/>
        <a:p>
          <a:pPr algn="ctr">
            <a:lnSpc>
              <a:spcPct val="100000"/>
            </a:lnSpc>
          </a:pPr>
          <a:r>
            <a:rPr b="1" lang="pt-BR" sz="1200" spc="-1" strike="noStrike">
              <a:solidFill>
                <a:srgbClr val="ffffff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Inserir Linha</a:t>
          </a:r>
          <a:endParaRPr b="0" lang="pt-B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1447920</xdr:colOff>
      <xdr:row>0</xdr:row>
      <xdr:rowOff>19080</xdr:rowOff>
    </xdr:from>
    <xdr:to>
      <xdr:col>1</xdr:col>
      <xdr:colOff>37800</xdr:colOff>
      <xdr:row>0</xdr:row>
      <xdr:rowOff>228240</xdr:rowOff>
    </xdr:to>
    <xdr:sp>
      <xdr:nvSpPr>
        <xdr:cNvPr id="7" name="CustomShape 1"/>
        <xdr:cNvSpPr/>
      </xdr:nvSpPr>
      <xdr:spPr>
        <a:xfrm>
          <a:off x="1447920" y="19080"/>
          <a:ext cx="1152000" cy="209160"/>
        </a:xfrm>
        <a:prstGeom prst="roundRect">
          <a:avLst>
            <a:gd name="adj" fmla="val 16667"/>
          </a:avLst>
        </a:prstGeom>
        <a:gradFill>
          <a:gsLst>
            <a:gs pos="0">
              <a:srgbClr val="759336"/>
            </a:gs>
            <a:gs pos="80000">
              <a:srgbClr val="99c247"/>
            </a:gs>
            <a:gs pos="100000">
              <a:srgbClr val="9bc545"/>
            </a:gs>
          </a:gsLst>
          <a:lin ang="16200000"/>
        </a:gradFill>
        <a:ln w="9360">
          <a:solidFill>
            <a:srgbClr val="97b853"/>
          </a:solidFill>
          <a:round/>
        </a:ln>
      </xdr:spPr>
      <xdr:style>
        <a:lnRef idx="0"/>
        <a:fillRef idx="0"/>
        <a:effectRef idx="0"/>
        <a:fontRef idx="minor"/>
      </xdr:style>
      <xdr:txBody>
        <a:bodyPr anchor="ctr"/>
        <a:p>
          <a:pPr algn="ctr">
            <a:lnSpc>
              <a:spcPct val="100000"/>
            </a:lnSpc>
          </a:pPr>
          <a:r>
            <a:rPr b="1" lang="pt-BR" sz="1200" spc="-1" strike="noStrike">
              <a:solidFill>
                <a:srgbClr val="ffffff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Excluir Linha</a:t>
          </a:r>
          <a:endParaRPr b="0" lang="pt-B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19080</xdr:colOff>
      <xdr:row>1</xdr:row>
      <xdr:rowOff>38160</xdr:rowOff>
    </xdr:from>
    <xdr:to>
      <xdr:col>0</xdr:col>
      <xdr:colOff>780840</xdr:colOff>
      <xdr:row>3</xdr:row>
      <xdr:rowOff>9360</xdr:rowOff>
    </xdr:to>
    <xdr:pic>
      <xdr:nvPicPr>
        <xdr:cNvPr id="8" name="image1.png" descr=""/>
        <xdr:cNvPicPr/>
      </xdr:nvPicPr>
      <xdr:blipFill>
        <a:blip r:embed="rId1"/>
        <a:stretch/>
      </xdr:blipFill>
      <xdr:spPr>
        <a:xfrm>
          <a:off x="19080" y="295200"/>
          <a:ext cx="761760" cy="6760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76320</xdr:colOff>
      <xdr:row>0</xdr:row>
      <xdr:rowOff>19080</xdr:rowOff>
    </xdr:from>
    <xdr:to>
      <xdr:col>0</xdr:col>
      <xdr:colOff>1218960</xdr:colOff>
      <xdr:row>0</xdr:row>
      <xdr:rowOff>228240</xdr:rowOff>
    </xdr:to>
    <xdr:sp>
      <xdr:nvSpPr>
        <xdr:cNvPr id="9" name="CustomShape 1"/>
        <xdr:cNvSpPr/>
      </xdr:nvSpPr>
      <xdr:spPr>
        <a:xfrm>
          <a:off x="76320" y="19080"/>
          <a:ext cx="1142640" cy="209160"/>
        </a:xfrm>
        <a:prstGeom prst="roundRect">
          <a:avLst>
            <a:gd name="adj" fmla="val 16667"/>
          </a:avLst>
        </a:prstGeom>
        <a:gradFill>
          <a:gsLst>
            <a:gs pos="0">
              <a:srgbClr val="759336"/>
            </a:gs>
            <a:gs pos="80000">
              <a:srgbClr val="99c247"/>
            </a:gs>
            <a:gs pos="100000">
              <a:srgbClr val="9bc545"/>
            </a:gs>
          </a:gsLst>
          <a:lin ang="16200000"/>
        </a:gradFill>
        <a:ln w="9360">
          <a:solidFill>
            <a:srgbClr val="97b853"/>
          </a:solidFill>
          <a:round/>
        </a:ln>
      </xdr:spPr>
      <xdr:style>
        <a:lnRef idx="0"/>
        <a:fillRef idx="0"/>
        <a:effectRef idx="0"/>
        <a:fontRef idx="minor"/>
      </xdr:style>
      <xdr:txBody>
        <a:bodyPr anchor="ctr"/>
        <a:p>
          <a:pPr algn="ctr">
            <a:lnSpc>
              <a:spcPct val="100000"/>
            </a:lnSpc>
          </a:pPr>
          <a:r>
            <a:rPr b="1" lang="pt-BR" sz="1200" spc="-1" strike="noStrike">
              <a:solidFill>
                <a:srgbClr val="ffffff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Inserir Linha</a:t>
          </a:r>
          <a:endParaRPr b="0" lang="pt-B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1447920</xdr:colOff>
      <xdr:row>0</xdr:row>
      <xdr:rowOff>19080</xdr:rowOff>
    </xdr:from>
    <xdr:to>
      <xdr:col>1</xdr:col>
      <xdr:colOff>37800</xdr:colOff>
      <xdr:row>0</xdr:row>
      <xdr:rowOff>228240</xdr:rowOff>
    </xdr:to>
    <xdr:sp>
      <xdr:nvSpPr>
        <xdr:cNvPr id="10" name="CustomShape 1"/>
        <xdr:cNvSpPr/>
      </xdr:nvSpPr>
      <xdr:spPr>
        <a:xfrm>
          <a:off x="1447920" y="19080"/>
          <a:ext cx="1152000" cy="209160"/>
        </a:xfrm>
        <a:prstGeom prst="roundRect">
          <a:avLst>
            <a:gd name="adj" fmla="val 16667"/>
          </a:avLst>
        </a:prstGeom>
        <a:gradFill>
          <a:gsLst>
            <a:gs pos="0">
              <a:srgbClr val="759336"/>
            </a:gs>
            <a:gs pos="80000">
              <a:srgbClr val="99c247"/>
            </a:gs>
            <a:gs pos="100000">
              <a:srgbClr val="9bc545"/>
            </a:gs>
          </a:gsLst>
          <a:lin ang="16200000"/>
        </a:gradFill>
        <a:ln w="9360">
          <a:solidFill>
            <a:srgbClr val="97b853"/>
          </a:solidFill>
          <a:round/>
        </a:ln>
      </xdr:spPr>
      <xdr:style>
        <a:lnRef idx="0"/>
        <a:fillRef idx="0"/>
        <a:effectRef idx="0"/>
        <a:fontRef idx="minor"/>
      </xdr:style>
      <xdr:txBody>
        <a:bodyPr anchor="ctr"/>
        <a:p>
          <a:pPr algn="ctr">
            <a:lnSpc>
              <a:spcPct val="100000"/>
            </a:lnSpc>
          </a:pPr>
          <a:r>
            <a:rPr b="1" lang="pt-BR" sz="1200" spc="-1" strike="noStrike">
              <a:solidFill>
                <a:srgbClr val="ffffff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Excluir Linha</a:t>
          </a:r>
          <a:endParaRPr b="0" lang="pt-B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28440</xdr:colOff>
      <xdr:row>1</xdr:row>
      <xdr:rowOff>38160</xdr:rowOff>
    </xdr:from>
    <xdr:to>
      <xdr:col>0</xdr:col>
      <xdr:colOff>790200</xdr:colOff>
      <xdr:row>3</xdr:row>
      <xdr:rowOff>9360</xdr:rowOff>
    </xdr:to>
    <xdr:pic>
      <xdr:nvPicPr>
        <xdr:cNvPr id="11" name="image1.png" descr=""/>
        <xdr:cNvPicPr/>
      </xdr:nvPicPr>
      <xdr:blipFill>
        <a:blip r:embed="rId1"/>
        <a:stretch/>
      </xdr:blipFill>
      <xdr:spPr>
        <a:xfrm>
          <a:off x="28440" y="295200"/>
          <a:ext cx="761760" cy="6760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76320</xdr:colOff>
      <xdr:row>0</xdr:row>
      <xdr:rowOff>19080</xdr:rowOff>
    </xdr:from>
    <xdr:to>
      <xdr:col>0</xdr:col>
      <xdr:colOff>1218960</xdr:colOff>
      <xdr:row>0</xdr:row>
      <xdr:rowOff>228240</xdr:rowOff>
    </xdr:to>
    <xdr:sp>
      <xdr:nvSpPr>
        <xdr:cNvPr id="12" name="CustomShape 1"/>
        <xdr:cNvSpPr/>
      </xdr:nvSpPr>
      <xdr:spPr>
        <a:xfrm>
          <a:off x="76320" y="19080"/>
          <a:ext cx="1142640" cy="209160"/>
        </a:xfrm>
        <a:prstGeom prst="roundRect">
          <a:avLst>
            <a:gd name="adj" fmla="val 16667"/>
          </a:avLst>
        </a:prstGeom>
        <a:gradFill>
          <a:gsLst>
            <a:gs pos="0">
              <a:srgbClr val="759336"/>
            </a:gs>
            <a:gs pos="80000">
              <a:srgbClr val="99c247"/>
            </a:gs>
            <a:gs pos="100000">
              <a:srgbClr val="9bc545"/>
            </a:gs>
          </a:gsLst>
          <a:lin ang="16200000"/>
        </a:gradFill>
        <a:ln w="9360">
          <a:solidFill>
            <a:srgbClr val="97b853"/>
          </a:solidFill>
          <a:round/>
        </a:ln>
      </xdr:spPr>
      <xdr:style>
        <a:lnRef idx="0"/>
        <a:fillRef idx="0"/>
        <a:effectRef idx="0"/>
        <a:fontRef idx="minor"/>
      </xdr:style>
      <xdr:txBody>
        <a:bodyPr anchor="ctr"/>
        <a:p>
          <a:pPr algn="ctr">
            <a:lnSpc>
              <a:spcPct val="100000"/>
            </a:lnSpc>
          </a:pPr>
          <a:r>
            <a:rPr b="1" lang="pt-BR" sz="1200" spc="-1" strike="noStrike">
              <a:solidFill>
                <a:srgbClr val="ffffff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Inserir Linha</a:t>
          </a:r>
          <a:endParaRPr b="0" lang="pt-B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1447920</xdr:colOff>
      <xdr:row>0</xdr:row>
      <xdr:rowOff>19080</xdr:rowOff>
    </xdr:from>
    <xdr:to>
      <xdr:col>1</xdr:col>
      <xdr:colOff>37800</xdr:colOff>
      <xdr:row>0</xdr:row>
      <xdr:rowOff>228240</xdr:rowOff>
    </xdr:to>
    <xdr:sp>
      <xdr:nvSpPr>
        <xdr:cNvPr id="13" name="CustomShape 1"/>
        <xdr:cNvSpPr/>
      </xdr:nvSpPr>
      <xdr:spPr>
        <a:xfrm>
          <a:off x="1447920" y="19080"/>
          <a:ext cx="1152000" cy="209160"/>
        </a:xfrm>
        <a:prstGeom prst="roundRect">
          <a:avLst>
            <a:gd name="adj" fmla="val 16667"/>
          </a:avLst>
        </a:prstGeom>
        <a:gradFill>
          <a:gsLst>
            <a:gs pos="0">
              <a:srgbClr val="759336"/>
            </a:gs>
            <a:gs pos="80000">
              <a:srgbClr val="99c247"/>
            </a:gs>
            <a:gs pos="100000">
              <a:srgbClr val="9bc545"/>
            </a:gs>
          </a:gsLst>
          <a:lin ang="16200000"/>
        </a:gradFill>
        <a:ln w="9360">
          <a:solidFill>
            <a:srgbClr val="97b853"/>
          </a:solidFill>
          <a:round/>
        </a:ln>
      </xdr:spPr>
      <xdr:style>
        <a:lnRef idx="0"/>
        <a:fillRef idx="0"/>
        <a:effectRef idx="0"/>
        <a:fontRef idx="minor"/>
      </xdr:style>
      <xdr:txBody>
        <a:bodyPr anchor="ctr"/>
        <a:p>
          <a:pPr algn="ctr">
            <a:lnSpc>
              <a:spcPct val="100000"/>
            </a:lnSpc>
          </a:pPr>
          <a:r>
            <a:rPr b="1" lang="pt-BR" sz="1200" spc="-1" strike="noStrike">
              <a:solidFill>
                <a:srgbClr val="ffffff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Excluir Linha</a:t>
          </a:r>
          <a:endParaRPr b="0" lang="pt-B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28440</xdr:colOff>
      <xdr:row>1</xdr:row>
      <xdr:rowOff>28440</xdr:rowOff>
    </xdr:from>
    <xdr:to>
      <xdr:col>0</xdr:col>
      <xdr:colOff>790200</xdr:colOff>
      <xdr:row>2</xdr:row>
      <xdr:rowOff>161640</xdr:rowOff>
    </xdr:to>
    <xdr:pic>
      <xdr:nvPicPr>
        <xdr:cNvPr id="14" name="image1.png" descr=""/>
        <xdr:cNvPicPr/>
      </xdr:nvPicPr>
      <xdr:blipFill>
        <a:blip r:embed="rId1"/>
        <a:stretch/>
      </xdr:blipFill>
      <xdr:spPr>
        <a:xfrm>
          <a:off x="28440" y="285480"/>
          <a:ext cx="761760" cy="6760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76320</xdr:colOff>
      <xdr:row>0</xdr:row>
      <xdr:rowOff>19080</xdr:rowOff>
    </xdr:from>
    <xdr:to>
      <xdr:col>0</xdr:col>
      <xdr:colOff>1218960</xdr:colOff>
      <xdr:row>0</xdr:row>
      <xdr:rowOff>228240</xdr:rowOff>
    </xdr:to>
    <xdr:sp>
      <xdr:nvSpPr>
        <xdr:cNvPr id="15" name="CustomShape 1"/>
        <xdr:cNvSpPr/>
      </xdr:nvSpPr>
      <xdr:spPr>
        <a:xfrm>
          <a:off x="76320" y="19080"/>
          <a:ext cx="1142640" cy="209160"/>
        </a:xfrm>
        <a:prstGeom prst="roundRect">
          <a:avLst>
            <a:gd name="adj" fmla="val 16667"/>
          </a:avLst>
        </a:prstGeom>
        <a:gradFill>
          <a:gsLst>
            <a:gs pos="0">
              <a:srgbClr val="759336"/>
            </a:gs>
            <a:gs pos="80000">
              <a:srgbClr val="99c247"/>
            </a:gs>
            <a:gs pos="100000">
              <a:srgbClr val="9bc545"/>
            </a:gs>
          </a:gsLst>
          <a:lin ang="16200000"/>
        </a:gradFill>
        <a:ln w="9360">
          <a:solidFill>
            <a:srgbClr val="97b853"/>
          </a:solidFill>
          <a:round/>
        </a:ln>
      </xdr:spPr>
      <xdr:style>
        <a:lnRef idx="0"/>
        <a:fillRef idx="0"/>
        <a:effectRef idx="0"/>
        <a:fontRef idx="minor"/>
      </xdr:style>
      <xdr:txBody>
        <a:bodyPr anchor="ctr"/>
        <a:p>
          <a:pPr algn="ctr">
            <a:lnSpc>
              <a:spcPct val="100000"/>
            </a:lnSpc>
          </a:pPr>
          <a:r>
            <a:rPr b="1" lang="pt-BR" sz="1200" spc="-1" strike="noStrike">
              <a:solidFill>
                <a:srgbClr val="ffffff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Inserir Linha</a:t>
          </a:r>
          <a:endParaRPr b="0" lang="pt-B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1447920</xdr:colOff>
      <xdr:row>0</xdr:row>
      <xdr:rowOff>19080</xdr:rowOff>
    </xdr:from>
    <xdr:to>
      <xdr:col>1</xdr:col>
      <xdr:colOff>76320</xdr:colOff>
      <xdr:row>0</xdr:row>
      <xdr:rowOff>228240</xdr:rowOff>
    </xdr:to>
    <xdr:sp>
      <xdr:nvSpPr>
        <xdr:cNvPr id="16" name="CustomShape 1"/>
        <xdr:cNvSpPr/>
      </xdr:nvSpPr>
      <xdr:spPr>
        <a:xfrm>
          <a:off x="1447920" y="19080"/>
          <a:ext cx="371160" cy="209160"/>
        </a:xfrm>
        <a:prstGeom prst="roundRect">
          <a:avLst>
            <a:gd name="adj" fmla="val 16667"/>
          </a:avLst>
        </a:prstGeom>
        <a:gradFill>
          <a:gsLst>
            <a:gs pos="0">
              <a:srgbClr val="759336"/>
            </a:gs>
            <a:gs pos="80000">
              <a:srgbClr val="99c247"/>
            </a:gs>
            <a:gs pos="100000">
              <a:srgbClr val="9bc545"/>
            </a:gs>
          </a:gsLst>
          <a:lin ang="16200000"/>
        </a:gradFill>
        <a:ln w="9360">
          <a:solidFill>
            <a:srgbClr val="97b853"/>
          </a:solidFill>
          <a:round/>
        </a:ln>
      </xdr:spPr>
      <xdr:style>
        <a:lnRef idx="0"/>
        <a:fillRef idx="0"/>
        <a:effectRef idx="0"/>
        <a:fontRef idx="minor"/>
      </xdr:style>
      <xdr:txBody>
        <a:bodyPr anchor="ctr"/>
        <a:p>
          <a:pPr algn="ctr">
            <a:lnSpc>
              <a:spcPct val="100000"/>
            </a:lnSpc>
          </a:pPr>
          <a:r>
            <a:rPr b="1" lang="pt-BR" sz="1200" spc="-1" strike="noStrike">
              <a:solidFill>
                <a:srgbClr val="ffffff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Excluir Linha</a:t>
          </a:r>
          <a:endParaRPr b="0" lang="pt-B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28440</xdr:colOff>
      <xdr:row>1</xdr:row>
      <xdr:rowOff>38160</xdr:rowOff>
    </xdr:from>
    <xdr:to>
      <xdr:col>0</xdr:col>
      <xdr:colOff>790200</xdr:colOff>
      <xdr:row>3</xdr:row>
      <xdr:rowOff>9360</xdr:rowOff>
    </xdr:to>
    <xdr:pic>
      <xdr:nvPicPr>
        <xdr:cNvPr id="17" name="image1.png" descr=""/>
        <xdr:cNvPicPr/>
      </xdr:nvPicPr>
      <xdr:blipFill>
        <a:blip r:embed="rId1"/>
        <a:stretch/>
      </xdr:blipFill>
      <xdr:spPr>
        <a:xfrm>
          <a:off x="28440" y="295200"/>
          <a:ext cx="761760" cy="6760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76320</xdr:colOff>
      <xdr:row>0</xdr:row>
      <xdr:rowOff>19080</xdr:rowOff>
    </xdr:from>
    <xdr:to>
      <xdr:col>0</xdr:col>
      <xdr:colOff>1218960</xdr:colOff>
      <xdr:row>0</xdr:row>
      <xdr:rowOff>228240</xdr:rowOff>
    </xdr:to>
    <xdr:sp>
      <xdr:nvSpPr>
        <xdr:cNvPr id="18" name="CustomShape 1"/>
        <xdr:cNvSpPr/>
      </xdr:nvSpPr>
      <xdr:spPr>
        <a:xfrm>
          <a:off x="76320" y="19080"/>
          <a:ext cx="1142640" cy="209160"/>
        </a:xfrm>
        <a:prstGeom prst="roundRect">
          <a:avLst>
            <a:gd name="adj" fmla="val 16667"/>
          </a:avLst>
        </a:prstGeom>
        <a:gradFill>
          <a:gsLst>
            <a:gs pos="0">
              <a:srgbClr val="759336"/>
            </a:gs>
            <a:gs pos="80000">
              <a:srgbClr val="99c247"/>
            </a:gs>
            <a:gs pos="100000">
              <a:srgbClr val="9bc545"/>
            </a:gs>
          </a:gsLst>
          <a:lin ang="16200000"/>
        </a:gradFill>
        <a:ln w="9360">
          <a:solidFill>
            <a:srgbClr val="97b853"/>
          </a:solidFill>
          <a:round/>
        </a:ln>
      </xdr:spPr>
      <xdr:style>
        <a:lnRef idx="0"/>
        <a:fillRef idx="0"/>
        <a:effectRef idx="0"/>
        <a:fontRef idx="minor"/>
      </xdr:style>
      <xdr:txBody>
        <a:bodyPr anchor="ctr"/>
        <a:p>
          <a:pPr algn="ctr">
            <a:lnSpc>
              <a:spcPct val="100000"/>
            </a:lnSpc>
          </a:pPr>
          <a:r>
            <a:rPr b="1" lang="pt-BR" sz="1200" spc="-1" strike="noStrike">
              <a:solidFill>
                <a:srgbClr val="ffffff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Inserir Linha</a:t>
          </a:r>
          <a:endParaRPr b="0" lang="pt-B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1447920</xdr:colOff>
      <xdr:row>0</xdr:row>
      <xdr:rowOff>19080</xdr:rowOff>
    </xdr:from>
    <xdr:to>
      <xdr:col>1</xdr:col>
      <xdr:colOff>37800</xdr:colOff>
      <xdr:row>0</xdr:row>
      <xdr:rowOff>228240</xdr:rowOff>
    </xdr:to>
    <xdr:sp>
      <xdr:nvSpPr>
        <xdr:cNvPr id="19" name="CustomShape 1"/>
        <xdr:cNvSpPr/>
      </xdr:nvSpPr>
      <xdr:spPr>
        <a:xfrm>
          <a:off x="1447920" y="19080"/>
          <a:ext cx="1152000" cy="209160"/>
        </a:xfrm>
        <a:prstGeom prst="roundRect">
          <a:avLst>
            <a:gd name="adj" fmla="val 16667"/>
          </a:avLst>
        </a:prstGeom>
        <a:gradFill>
          <a:gsLst>
            <a:gs pos="0">
              <a:srgbClr val="759336"/>
            </a:gs>
            <a:gs pos="80000">
              <a:srgbClr val="99c247"/>
            </a:gs>
            <a:gs pos="100000">
              <a:srgbClr val="9bc545"/>
            </a:gs>
          </a:gsLst>
          <a:lin ang="16200000"/>
        </a:gradFill>
        <a:ln w="9360">
          <a:solidFill>
            <a:srgbClr val="97b853"/>
          </a:solidFill>
          <a:round/>
        </a:ln>
      </xdr:spPr>
      <xdr:style>
        <a:lnRef idx="0"/>
        <a:fillRef idx="0"/>
        <a:effectRef idx="0"/>
        <a:fontRef idx="minor"/>
      </xdr:style>
      <xdr:txBody>
        <a:bodyPr anchor="ctr"/>
        <a:p>
          <a:pPr algn="ctr">
            <a:lnSpc>
              <a:spcPct val="100000"/>
            </a:lnSpc>
          </a:pPr>
          <a:r>
            <a:rPr b="1" lang="pt-BR" sz="1200" spc="-1" strike="noStrike">
              <a:solidFill>
                <a:srgbClr val="ffffff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Excluir Linha</a:t>
          </a:r>
          <a:endParaRPr b="0" lang="pt-B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28440</xdr:colOff>
      <xdr:row>1</xdr:row>
      <xdr:rowOff>47520</xdr:rowOff>
    </xdr:from>
    <xdr:to>
      <xdr:col>0</xdr:col>
      <xdr:colOff>790200</xdr:colOff>
      <xdr:row>2</xdr:row>
      <xdr:rowOff>161640</xdr:rowOff>
    </xdr:to>
    <xdr:pic>
      <xdr:nvPicPr>
        <xdr:cNvPr id="20" name="image1.png" descr=""/>
        <xdr:cNvPicPr/>
      </xdr:nvPicPr>
      <xdr:blipFill>
        <a:blip r:embed="rId1"/>
        <a:stretch/>
      </xdr:blipFill>
      <xdr:spPr>
        <a:xfrm>
          <a:off x="28440" y="304560"/>
          <a:ext cx="761760" cy="65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76320</xdr:colOff>
      <xdr:row>0</xdr:row>
      <xdr:rowOff>19080</xdr:rowOff>
    </xdr:from>
    <xdr:to>
      <xdr:col>0</xdr:col>
      <xdr:colOff>1218960</xdr:colOff>
      <xdr:row>0</xdr:row>
      <xdr:rowOff>228240</xdr:rowOff>
    </xdr:to>
    <xdr:sp>
      <xdr:nvSpPr>
        <xdr:cNvPr id="21" name="CustomShape 1"/>
        <xdr:cNvSpPr/>
      </xdr:nvSpPr>
      <xdr:spPr>
        <a:xfrm>
          <a:off x="76320" y="19080"/>
          <a:ext cx="1142640" cy="209160"/>
        </a:xfrm>
        <a:prstGeom prst="roundRect">
          <a:avLst>
            <a:gd name="adj" fmla="val 16667"/>
          </a:avLst>
        </a:prstGeom>
        <a:gradFill>
          <a:gsLst>
            <a:gs pos="0">
              <a:srgbClr val="759336"/>
            </a:gs>
            <a:gs pos="80000">
              <a:srgbClr val="99c247"/>
            </a:gs>
            <a:gs pos="100000">
              <a:srgbClr val="9bc545"/>
            </a:gs>
          </a:gsLst>
          <a:lin ang="16200000"/>
        </a:gradFill>
        <a:ln w="9360">
          <a:solidFill>
            <a:srgbClr val="97b853"/>
          </a:solidFill>
          <a:round/>
        </a:ln>
      </xdr:spPr>
      <xdr:style>
        <a:lnRef idx="0"/>
        <a:fillRef idx="0"/>
        <a:effectRef idx="0"/>
        <a:fontRef idx="minor"/>
      </xdr:style>
      <xdr:txBody>
        <a:bodyPr anchor="ctr"/>
        <a:p>
          <a:pPr algn="ctr">
            <a:lnSpc>
              <a:spcPct val="100000"/>
            </a:lnSpc>
          </a:pPr>
          <a:r>
            <a:rPr b="1" lang="pt-BR" sz="1200" spc="-1" strike="noStrike">
              <a:solidFill>
                <a:srgbClr val="ffffff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Inserir Linha</a:t>
          </a:r>
          <a:endParaRPr b="0" lang="pt-B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1447920</xdr:colOff>
      <xdr:row>0</xdr:row>
      <xdr:rowOff>19080</xdr:rowOff>
    </xdr:from>
    <xdr:to>
      <xdr:col>1</xdr:col>
      <xdr:colOff>37800</xdr:colOff>
      <xdr:row>0</xdr:row>
      <xdr:rowOff>228240</xdr:rowOff>
    </xdr:to>
    <xdr:sp>
      <xdr:nvSpPr>
        <xdr:cNvPr id="22" name="CustomShape 1"/>
        <xdr:cNvSpPr/>
      </xdr:nvSpPr>
      <xdr:spPr>
        <a:xfrm>
          <a:off x="1447920" y="19080"/>
          <a:ext cx="1152000" cy="209160"/>
        </a:xfrm>
        <a:prstGeom prst="roundRect">
          <a:avLst>
            <a:gd name="adj" fmla="val 16667"/>
          </a:avLst>
        </a:prstGeom>
        <a:gradFill>
          <a:gsLst>
            <a:gs pos="0">
              <a:srgbClr val="759336"/>
            </a:gs>
            <a:gs pos="80000">
              <a:srgbClr val="99c247"/>
            </a:gs>
            <a:gs pos="100000">
              <a:srgbClr val="9bc545"/>
            </a:gs>
          </a:gsLst>
          <a:lin ang="16200000"/>
        </a:gradFill>
        <a:ln w="9360">
          <a:solidFill>
            <a:srgbClr val="97b853"/>
          </a:solidFill>
          <a:round/>
        </a:ln>
      </xdr:spPr>
      <xdr:style>
        <a:lnRef idx="0"/>
        <a:fillRef idx="0"/>
        <a:effectRef idx="0"/>
        <a:fontRef idx="minor"/>
      </xdr:style>
      <xdr:txBody>
        <a:bodyPr anchor="ctr"/>
        <a:p>
          <a:pPr algn="ctr">
            <a:lnSpc>
              <a:spcPct val="100000"/>
            </a:lnSpc>
          </a:pPr>
          <a:r>
            <a:rPr b="1" lang="pt-BR" sz="1200" spc="-1" strike="noStrike">
              <a:solidFill>
                <a:srgbClr val="ffffff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Excluir Linha</a:t>
          </a:r>
          <a:endParaRPr b="0" lang="pt-B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28440</xdr:colOff>
      <xdr:row>1</xdr:row>
      <xdr:rowOff>38160</xdr:rowOff>
    </xdr:from>
    <xdr:to>
      <xdr:col>0</xdr:col>
      <xdr:colOff>790200</xdr:colOff>
      <xdr:row>3</xdr:row>
      <xdr:rowOff>9360</xdr:rowOff>
    </xdr:to>
    <xdr:pic>
      <xdr:nvPicPr>
        <xdr:cNvPr id="23" name="image1.png" descr=""/>
        <xdr:cNvPicPr/>
      </xdr:nvPicPr>
      <xdr:blipFill>
        <a:blip r:embed="rId1"/>
        <a:stretch/>
      </xdr:blipFill>
      <xdr:spPr>
        <a:xfrm>
          <a:off x="28440" y="295200"/>
          <a:ext cx="761760" cy="6760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76320</xdr:colOff>
      <xdr:row>0</xdr:row>
      <xdr:rowOff>19080</xdr:rowOff>
    </xdr:from>
    <xdr:to>
      <xdr:col>0</xdr:col>
      <xdr:colOff>1218960</xdr:colOff>
      <xdr:row>0</xdr:row>
      <xdr:rowOff>228240</xdr:rowOff>
    </xdr:to>
    <xdr:sp>
      <xdr:nvSpPr>
        <xdr:cNvPr id="24" name="CustomShape 1"/>
        <xdr:cNvSpPr/>
      </xdr:nvSpPr>
      <xdr:spPr>
        <a:xfrm>
          <a:off x="76320" y="19080"/>
          <a:ext cx="1142640" cy="209160"/>
        </a:xfrm>
        <a:prstGeom prst="roundRect">
          <a:avLst>
            <a:gd name="adj" fmla="val 16667"/>
          </a:avLst>
        </a:prstGeom>
        <a:gradFill>
          <a:gsLst>
            <a:gs pos="0">
              <a:srgbClr val="759336"/>
            </a:gs>
            <a:gs pos="80000">
              <a:srgbClr val="99c247"/>
            </a:gs>
            <a:gs pos="100000">
              <a:srgbClr val="9bc545"/>
            </a:gs>
          </a:gsLst>
          <a:lin ang="16200000"/>
        </a:gradFill>
        <a:ln w="9360">
          <a:solidFill>
            <a:srgbClr val="97b853"/>
          </a:solidFill>
          <a:round/>
        </a:ln>
      </xdr:spPr>
      <xdr:style>
        <a:lnRef idx="0"/>
        <a:fillRef idx="0"/>
        <a:effectRef idx="0"/>
        <a:fontRef idx="minor"/>
      </xdr:style>
      <xdr:txBody>
        <a:bodyPr anchor="ctr"/>
        <a:p>
          <a:pPr algn="ctr">
            <a:lnSpc>
              <a:spcPct val="100000"/>
            </a:lnSpc>
          </a:pPr>
          <a:r>
            <a:rPr b="1" lang="pt-BR" sz="1200" spc="-1" strike="noStrike">
              <a:solidFill>
                <a:srgbClr val="ffffff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Inserir Linha</a:t>
          </a:r>
          <a:endParaRPr b="0" lang="pt-B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1447920</xdr:colOff>
      <xdr:row>0</xdr:row>
      <xdr:rowOff>19080</xdr:rowOff>
    </xdr:from>
    <xdr:to>
      <xdr:col>1</xdr:col>
      <xdr:colOff>37800</xdr:colOff>
      <xdr:row>0</xdr:row>
      <xdr:rowOff>228240</xdr:rowOff>
    </xdr:to>
    <xdr:sp>
      <xdr:nvSpPr>
        <xdr:cNvPr id="25" name="CustomShape 1"/>
        <xdr:cNvSpPr/>
      </xdr:nvSpPr>
      <xdr:spPr>
        <a:xfrm>
          <a:off x="1447920" y="19080"/>
          <a:ext cx="1152000" cy="209160"/>
        </a:xfrm>
        <a:prstGeom prst="roundRect">
          <a:avLst>
            <a:gd name="adj" fmla="val 16667"/>
          </a:avLst>
        </a:prstGeom>
        <a:gradFill>
          <a:gsLst>
            <a:gs pos="0">
              <a:srgbClr val="759336"/>
            </a:gs>
            <a:gs pos="80000">
              <a:srgbClr val="99c247"/>
            </a:gs>
            <a:gs pos="100000">
              <a:srgbClr val="9bc545"/>
            </a:gs>
          </a:gsLst>
          <a:lin ang="16200000"/>
        </a:gradFill>
        <a:ln w="9360">
          <a:solidFill>
            <a:srgbClr val="97b853"/>
          </a:solidFill>
          <a:round/>
        </a:ln>
      </xdr:spPr>
      <xdr:style>
        <a:lnRef idx="0"/>
        <a:fillRef idx="0"/>
        <a:effectRef idx="0"/>
        <a:fontRef idx="minor"/>
      </xdr:style>
      <xdr:txBody>
        <a:bodyPr anchor="ctr"/>
        <a:p>
          <a:pPr algn="ctr">
            <a:lnSpc>
              <a:spcPct val="100000"/>
            </a:lnSpc>
          </a:pPr>
          <a:r>
            <a:rPr b="1" lang="pt-BR" sz="1200" spc="-1" strike="noStrike">
              <a:solidFill>
                <a:srgbClr val="ffffff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Excluir Linha</a:t>
          </a:r>
          <a:endParaRPr b="0" lang="pt-B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609120</xdr:colOff>
      <xdr:row>1</xdr:row>
      <xdr:rowOff>542520</xdr:rowOff>
    </xdr:to>
    <xdr:pic>
      <xdr:nvPicPr>
        <xdr:cNvPr id="26" name="image1.png" descr=""/>
        <xdr:cNvPicPr/>
      </xdr:nvPicPr>
      <xdr:blipFill>
        <a:blip r:embed="rId1"/>
        <a:stretch/>
      </xdr:blipFill>
      <xdr:spPr>
        <a:xfrm>
          <a:off x="0" y="257040"/>
          <a:ext cx="609120" cy="5425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comments" Target="../comments10.xml"/><Relationship Id="rId2" Type="http://schemas.openxmlformats.org/officeDocument/2006/relationships/vmlDrawing" Target="../drawings/vmlDrawing10.v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comments" Target="../comments11.xml"/><Relationship Id="rId2" Type="http://schemas.openxmlformats.org/officeDocument/2006/relationships/vmlDrawing" Target="../drawings/vmlDrawing11.v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comments" Target="../comments12.xml"/><Relationship Id="rId2" Type="http://schemas.openxmlformats.org/officeDocument/2006/relationships/drawing" Target="../drawings/drawing9.xml"/><Relationship Id="rId3" Type="http://schemas.openxmlformats.org/officeDocument/2006/relationships/vmlDrawing" Target="../drawings/vmlDrawing12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5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6.v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7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8.v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comments" Target="../comments9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9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D41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Y20" activeCellId="0" sqref="Y20"/>
    </sheetView>
  </sheetViews>
  <sheetFormatPr defaultRowHeight="15"/>
  <cols>
    <col collapsed="false" hidden="false" max="1" min="1" style="0" width="21.5348837209302"/>
    <col collapsed="false" hidden="false" max="2" min="2" style="0" width="6.4"/>
    <col collapsed="false" hidden="false" max="3" min="3" style="0" width="7.75348837209302"/>
    <col collapsed="false" hidden="false" max="4" min="4" style="0" width="5.04651162790698"/>
    <col collapsed="false" hidden="false" max="5" min="5" style="0" width="5.90697674418605"/>
    <col collapsed="false" hidden="false" max="6" min="6" style="0" width="4.06046511627907"/>
    <col collapsed="false" hidden="false" max="13" min="7" style="0" width="2.33953488372093"/>
    <col collapsed="false" hidden="false" max="42" min="14" style="0" width="3.32093023255814"/>
    <col collapsed="false" hidden="false" max="43" min="43" style="1" width="3.32093023255814"/>
    <col collapsed="false" hidden="true" max="74" min="44" style="0" width="0"/>
    <col collapsed="false" hidden="false" max="75" min="75" style="0" width="6.76744186046512"/>
    <col collapsed="false" hidden="false" max="77" min="76" style="0" width="6.89302325581395"/>
    <col collapsed="false" hidden="false" max="78" min="78" style="0" width="6.4"/>
    <col collapsed="false" hidden="false" max="81" min="79" style="0" width="5.04651162790698"/>
    <col collapsed="false" hidden="false" max="82" min="82" style="0" width="10.4604651162791"/>
    <col collapsed="false" hidden="false" max="1025" min="83" style="0" width="12.9209302325581"/>
  </cols>
  <sheetData>
    <row r="1" customFormat="false" ht="20.2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</row>
    <row r="2" customFormat="false" ht="42.7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</row>
    <row r="3" customFormat="false" ht="12.75" hidden="false" customHeight="true" outlineLevel="0" collapsed="false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</row>
    <row r="4" customFormat="false" ht="12.75" hidden="false" customHeight="true" outlineLevel="0" collapsed="false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3"/>
      <c r="BX4" s="3"/>
      <c r="BY4" s="3"/>
      <c r="BZ4" s="3"/>
      <c r="CA4" s="3"/>
      <c r="CB4" s="3"/>
      <c r="CC4" s="3"/>
      <c r="CD4" s="7"/>
    </row>
    <row r="5" customFormat="false" ht="12.75" hidden="false" customHeight="true" outlineLevel="0" collapsed="false">
      <c r="A5" s="8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0" t="s">
        <v>3</v>
      </c>
      <c r="X5" s="11"/>
      <c r="Y5" s="12" t="s">
        <v>4</v>
      </c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 t="s">
        <v>5</v>
      </c>
      <c r="AL5" s="11"/>
      <c r="AM5" s="13" t="n">
        <v>2020</v>
      </c>
      <c r="AN5" s="13"/>
      <c r="AO5" s="13"/>
      <c r="AP5" s="13"/>
      <c r="AQ5" s="13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5"/>
      <c r="BW5" s="16"/>
      <c r="BX5" s="17"/>
      <c r="BY5" s="17"/>
      <c r="BZ5" s="17"/>
      <c r="CA5" s="17"/>
      <c r="CB5" s="17"/>
      <c r="CC5" s="17"/>
      <c r="CD5" s="18"/>
    </row>
    <row r="6" customFormat="false" ht="11.25" hidden="false" customHeight="true" outlineLevel="0" collapsed="false">
      <c r="A6" s="19" t="s">
        <v>6</v>
      </c>
      <c r="B6" s="20" t="s">
        <v>7</v>
      </c>
      <c r="C6" s="20" t="s">
        <v>8</v>
      </c>
      <c r="D6" s="21" t="s">
        <v>9</v>
      </c>
      <c r="E6" s="22" t="s">
        <v>10</v>
      </c>
      <c r="F6" s="23" t="s">
        <v>11</v>
      </c>
      <c r="G6" s="24" t="s">
        <v>12</v>
      </c>
      <c r="H6" s="24"/>
      <c r="I6" s="24"/>
      <c r="J6" s="24"/>
      <c r="K6" s="24"/>
      <c r="L6" s="24"/>
      <c r="M6" s="24"/>
      <c r="N6" s="25" t="s">
        <v>13</v>
      </c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6" t="s">
        <v>14</v>
      </c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3" t="s">
        <v>15</v>
      </c>
      <c r="BX6" s="23" t="s">
        <v>16</v>
      </c>
      <c r="BY6" s="23" t="s">
        <v>17</v>
      </c>
      <c r="BZ6" s="23" t="s">
        <v>18</v>
      </c>
      <c r="CA6" s="23" t="s">
        <v>19</v>
      </c>
      <c r="CB6" s="23" t="s">
        <v>20</v>
      </c>
      <c r="CC6" s="27" t="s">
        <v>21</v>
      </c>
      <c r="CD6" s="28" t="s">
        <v>22</v>
      </c>
    </row>
    <row r="7" customFormat="false" ht="15.75" hidden="false" customHeight="true" outlineLevel="0" collapsed="false">
      <c r="A7" s="29"/>
      <c r="B7" s="30"/>
      <c r="C7" s="30"/>
      <c r="D7" s="31"/>
      <c r="E7" s="32"/>
      <c r="F7" s="33"/>
      <c r="G7" s="34" t="s">
        <v>23</v>
      </c>
      <c r="H7" s="34" t="s">
        <v>24</v>
      </c>
      <c r="I7" s="34" t="s">
        <v>25</v>
      </c>
      <c r="J7" s="34" t="s">
        <v>26</v>
      </c>
      <c r="K7" s="34"/>
      <c r="L7" s="34" t="s">
        <v>27</v>
      </c>
      <c r="M7" s="34" t="s">
        <v>28</v>
      </c>
      <c r="N7" s="35" t="n">
        <v>1</v>
      </c>
      <c r="O7" s="35" t="n">
        <v>2</v>
      </c>
      <c r="P7" s="35" t="n">
        <v>3</v>
      </c>
      <c r="Q7" s="35" t="n">
        <v>4</v>
      </c>
      <c r="R7" s="35" t="n">
        <v>5</v>
      </c>
      <c r="S7" s="35" t="n">
        <v>6</v>
      </c>
      <c r="T7" s="35" t="n">
        <v>7</v>
      </c>
      <c r="U7" s="35" t="n">
        <v>8</v>
      </c>
      <c r="V7" s="35" t="n">
        <v>9</v>
      </c>
      <c r="W7" s="35" t="n">
        <v>10</v>
      </c>
      <c r="X7" s="35" t="n">
        <v>11</v>
      </c>
      <c r="Y7" s="35" t="n">
        <v>12</v>
      </c>
      <c r="Z7" s="35" t="n">
        <v>13</v>
      </c>
      <c r="AA7" s="35" t="n">
        <v>14</v>
      </c>
      <c r="AB7" s="35" t="n">
        <v>15</v>
      </c>
      <c r="AC7" s="35" t="n">
        <v>16</v>
      </c>
      <c r="AD7" s="35" t="n">
        <v>17</v>
      </c>
      <c r="AE7" s="35" t="n">
        <v>18</v>
      </c>
      <c r="AF7" s="35" t="n">
        <v>19</v>
      </c>
      <c r="AG7" s="35" t="n">
        <v>20</v>
      </c>
      <c r="AH7" s="35" t="n">
        <v>21</v>
      </c>
      <c r="AI7" s="35" t="n">
        <v>22</v>
      </c>
      <c r="AJ7" s="35" t="n">
        <v>23</v>
      </c>
      <c r="AK7" s="35" t="n">
        <v>24</v>
      </c>
      <c r="AL7" s="35" t="n">
        <v>25</v>
      </c>
      <c r="AM7" s="35" t="n">
        <f aca="false">IF(DAY(DATE(AM5,VLOOKUP(Y5,Tabelas!M:N,2,0)+1,1)-1)&gt;=26,26,"")</f>
        <v>26</v>
      </c>
      <c r="AN7" s="35" t="n">
        <f aca="false">IF(DAY(DATE(AM5,VLOOKUP(Y5,Tabelas!M:N,2,0)+1,1)-1)&gt;=27,27,"")</f>
        <v>27</v>
      </c>
      <c r="AO7" s="35" t="n">
        <f aca="false">IF(DAY(DATE(AM5,VLOOKUP(Y5,Tabelas!M:N,2,0)+1,1)-1)&gt;=28,28,"")</f>
        <v>28</v>
      </c>
      <c r="AP7" s="35" t="n">
        <f aca="false">IF(DAY(DATE(AM5,VLOOKUP(Y5,Tabelas!M:N,2,0)+1,1)-1)&gt;=29,29,"")</f>
        <v>29</v>
      </c>
      <c r="AQ7" s="35" t="n">
        <v>30</v>
      </c>
      <c r="AR7" s="36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23"/>
      <c r="BX7" s="23"/>
      <c r="BY7" s="23"/>
      <c r="BZ7" s="23"/>
      <c r="CA7" s="23"/>
      <c r="CB7" s="23"/>
      <c r="CC7" s="23"/>
      <c r="CD7" s="28"/>
    </row>
    <row r="8" customFormat="false" ht="12.75" hidden="false" customHeight="true" outlineLevel="0" collapsed="false">
      <c r="A8" s="37"/>
      <c r="B8" s="38"/>
      <c r="C8" s="38"/>
      <c r="D8" s="39"/>
      <c r="E8" s="40"/>
      <c r="F8" s="41"/>
      <c r="G8" s="34"/>
      <c r="H8" s="34"/>
      <c r="I8" s="34"/>
      <c r="J8" s="34" t="n">
        <v>1</v>
      </c>
      <c r="K8" s="34" t="n">
        <v>2</v>
      </c>
      <c r="L8" s="34"/>
      <c r="M8" s="34"/>
      <c r="N8" s="39" t="str">
        <f aca="false">IF(N7&lt;&gt;"",IFERROR(VLOOKUP(WEEKDAY(CONCATENATE(N7,$Y$5,$AM$5)),Tabelas!$I:$J,2,0),""),"")</f>
        <v>DOM</v>
      </c>
      <c r="O8" s="39" t="str">
        <f aca="false">IF(O7&lt;&gt;"",IFERROR(VLOOKUP(WEEKDAY(CONCATENATE(O7,$Y$5,$AM$5)),Tabelas!$I:$J,2,0),""),"")</f>
        <v>SEG</v>
      </c>
      <c r="P8" s="39" t="str">
        <f aca="false">IF(P7&lt;&gt;"",IFERROR(VLOOKUP(WEEKDAY(CONCATENATE(P7,$Y$5,$AM$5)),Tabelas!$I:$J,2,0),""),"")</f>
        <v>TER</v>
      </c>
      <c r="Q8" s="39" t="str">
        <f aca="false">IF(Q7&lt;&gt;"",IFERROR(VLOOKUP(WEEKDAY(CONCATENATE(Q7,$Y$5,$AM$5)),Tabelas!$I:$J,2,0),""),"")</f>
        <v>QUA</v>
      </c>
      <c r="R8" s="39" t="str">
        <f aca="false">IF(R7&lt;&gt;"",IFERROR(VLOOKUP(WEEKDAY(CONCATENATE(R7,$Y$5,$AM$5)),Tabelas!$I:$J,2,0),""),"")</f>
        <v>QUI</v>
      </c>
      <c r="S8" s="39" t="str">
        <f aca="false">IF(S7&lt;&gt;"",IFERROR(VLOOKUP(WEEKDAY(CONCATENATE(S7,$Y$5,$AM$5)),Tabelas!$I:$J,2,0),""),"")</f>
        <v>SEX</v>
      </c>
      <c r="T8" s="39" t="str">
        <f aca="false">IF(T7&lt;&gt;"",IFERROR(VLOOKUP(WEEKDAY(CONCATENATE(T7,$Y$5,$AM$5)),Tabelas!$I:$J,2,0),""),"")</f>
        <v>SAB</v>
      </c>
      <c r="U8" s="39" t="str">
        <f aca="false">IF(U7&lt;&gt;"",IFERROR(VLOOKUP(WEEKDAY(CONCATENATE(U7,$Y$5,$AM$5)),Tabelas!$I:$J,2,0),""),"")</f>
        <v>DOM</v>
      </c>
      <c r="V8" s="39" t="str">
        <f aca="false">IF(V7&lt;&gt;"",IFERROR(VLOOKUP(WEEKDAY(CONCATENATE(V7,$Y$5,$AM$5)),Tabelas!$I:$J,2,0),""),"")</f>
        <v>SEG</v>
      </c>
      <c r="W8" s="39" t="str">
        <f aca="false">IF(W7&lt;&gt;"",IFERROR(VLOOKUP(WEEKDAY(CONCATENATE(W7,$Y$5,$AM$5)),Tabelas!$I:$J,2,0),""),"")</f>
        <v>TER</v>
      </c>
      <c r="X8" s="39" t="str">
        <f aca="false">IF(X7&lt;&gt;"",IFERROR(VLOOKUP(WEEKDAY(CONCATENATE(X7,$Y$5,$AM$5)),Tabelas!$I:$J,2,0),""),"")</f>
        <v>QUA</v>
      </c>
      <c r="Y8" s="39" t="str">
        <f aca="false">IF(Y7&lt;&gt;"",IFERROR(VLOOKUP(WEEKDAY(CONCATENATE(Y7,$Y$5,$AM$5)),Tabelas!$I:$J,2,0),""),"")</f>
        <v>QUI</v>
      </c>
      <c r="Z8" s="39" t="str">
        <f aca="false">IF(Z7&lt;&gt;"",IFERROR(VLOOKUP(WEEKDAY(CONCATENATE(Z7,$Y$5,$AM$5)),Tabelas!$I:$J,2,0),""),"")</f>
        <v>SEX</v>
      </c>
      <c r="AA8" s="39" t="str">
        <f aca="false">IF(AA7&lt;&gt;"",IFERROR(VLOOKUP(WEEKDAY(CONCATENATE(AA7,$Y$5,$AM$5)),Tabelas!$I:$J,2,0),""),"")</f>
        <v>SAB</v>
      </c>
      <c r="AB8" s="39" t="str">
        <f aca="false">IF(AB7&lt;&gt;"",IFERROR(VLOOKUP(WEEKDAY(CONCATENATE(AB7,$Y$5,$AM$5)),Tabelas!$I:$J,2,0),""),"")</f>
        <v>DOM</v>
      </c>
      <c r="AC8" s="39" t="str">
        <f aca="false">IF(AC7&lt;&gt;"",IFERROR(VLOOKUP(WEEKDAY(CONCATENATE(AC7,$Y$5,$AM$5)),Tabelas!$I:$J,2,0),""),"")</f>
        <v>SEG</v>
      </c>
      <c r="AD8" s="39" t="str">
        <f aca="false">IF(AD7&lt;&gt;"",IFERROR(VLOOKUP(WEEKDAY(CONCATENATE(AD7,$Y$5,$AM$5)),Tabelas!$I:$J,2,0),""),"")</f>
        <v>TER</v>
      </c>
      <c r="AE8" s="39" t="str">
        <f aca="false">IF(AE7&lt;&gt;"",IFERROR(VLOOKUP(WEEKDAY(CONCATENATE(AE7,$Y$5,$AM$5)),Tabelas!$I:$J,2,0),""),"")</f>
        <v>QUA</v>
      </c>
      <c r="AF8" s="39" t="str">
        <f aca="false">IF(AF7&lt;&gt;"",IFERROR(VLOOKUP(WEEKDAY(CONCATENATE(AF7,$Y$5,$AM$5)),Tabelas!$I:$J,2,0),""),"")</f>
        <v>QUI</v>
      </c>
      <c r="AG8" s="39" t="str">
        <f aca="false">IF(AG7&lt;&gt;"",IFERROR(VLOOKUP(WEEKDAY(CONCATENATE(AG7,$Y$5,$AM$5)),Tabelas!$I:$J,2,0),""),"")</f>
        <v>SEX</v>
      </c>
      <c r="AH8" s="39" t="str">
        <f aca="false">IF(AH7&lt;&gt;"",IFERROR(VLOOKUP(WEEKDAY(CONCATENATE(AH7,$Y$5,$AM$5)),Tabelas!$I:$J,2,0),""),"")</f>
        <v>SAB</v>
      </c>
      <c r="AI8" s="39" t="str">
        <f aca="false">IF(AI7&lt;&gt;"",IFERROR(VLOOKUP(WEEKDAY(CONCATENATE(AI7,$Y$5,$AM$5)),Tabelas!$I:$J,2,0),""),"")</f>
        <v>DOM</v>
      </c>
      <c r="AJ8" s="39" t="str">
        <f aca="false">IF(AJ7&lt;&gt;"",IFERROR(VLOOKUP(WEEKDAY(CONCATENATE(AJ7,$Y$5,$AM$5)),Tabelas!$I:$J,2,0),""),"")</f>
        <v>SEG</v>
      </c>
      <c r="AK8" s="39" t="str">
        <f aca="false">IF(AK7&lt;&gt;"",IFERROR(VLOOKUP(WEEKDAY(CONCATENATE(AK7,$Y$5,$AM$5)),Tabelas!$I:$J,2,0),""),"")</f>
        <v>TER</v>
      </c>
      <c r="AL8" s="39" t="str">
        <f aca="false">IF(AL7&lt;&gt;"",IFERROR(VLOOKUP(WEEKDAY(CONCATENATE(AL7,$Y$5,$AM$5)),Tabelas!$I:$J,2,0),""),"")</f>
        <v>QUA</v>
      </c>
      <c r="AM8" s="39" t="str">
        <f aca="false">IF(AM7&lt;&gt;"",IFERROR(VLOOKUP(WEEKDAY(CONCATENATE(AM7,$Y$5,$AM$5)),Tabelas!$I:$J,2,0),""),"")</f>
        <v>QUI</v>
      </c>
      <c r="AN8" s="39" t="str">
        <f aca="false">IF(AN7&lt;&gt;"",IFERROR(VLOOKUP(WEEKDAY(CONCATENATE(AN7,$Y$5,$AM$5)),Tabelas!$I:$J,2,0),""),"")</f>
        <v>SEX</v>
      </c>
      <c r="AO8" s="39" t="str">
        <f aca="false">IF(AO7&lt;&gt;"",IFERROR(VLOOKUP(WEEKDAY(CONCATENATE(AO7,$Y$5,$AM$5)),Tabelas!$I:$J,2,0),""),"")</f>
        <v>SAB</v>
      </c>
      <c r="AP8" s="39" t="str">
        <f aca="false">IF(AP7&lt;&gt;"",IFERROR(VLOOKUP(WEEKDAY(CONCATENATE(AP7,$Y$5,$AM$5)),Tabelas!$I:$J,2,0),""),"")</f>
        <v>DOM</v>
      </c>
      <c r="AQ8" s="39" t="str">
        <f aca="false">IF(AQ7&lt;&gt;"",IFERROR(VLOOKUP(WEEKDAY(CONCATENATE(AQ7,$Y$5,$AM$5)),Tabelas!$I:$J,2,0),""),"")</f>
        <v>SEG</v>
      </c>
      <c r="AR8" s="42" t="n">
        <v>1</v>
      </c>
      <c r="AS8" s="43" t="n">
        <v>2</v>
      </c>
      <c r="AT8" s="43" t="n">
        <v>3</v>
      </c>
      <c r="AU8" s="43" t="n">
        <v>4</v>
      </c>
      <c r="AV8" s="43" t="n">
        <v>5</v>
      </c>
      <c r="AW8" s="43" t="n">
        <v>6</v>
      </c>
      <c r="AX8" s="43" t="n">
        <v>7</v>
      </c>
      <c r="AY8" s="43" t="n">
        <v>8</v>
      </c>
      <c r="AZ8" s="43" t="n">
        <v>9</v>
      </c>
      <c r="BA8" s="43" t="n">
        <v>10</v>
      </c>
      <c r="BB8" s="43" t="n">
        <v>11</v>
      </c>
      <c r="BC8" s="43" t="n">
        <v>12</v>
      </c>
      <c r="BD8" s="43" t="n">
        <v>13</v>
      </c>
      <c r="BE8" s="43" t="n">
        <v>14</v>
      </c>
      <c r="BF8" s="43" t="n">
        <v>15</v>
      </c>
      <c r="BG8" s="43" t="n">
        <v>16</v>
      </c>
      <c r="BH8" s="43" t="n">
        <v>17</v>
      </c>
      <c r="BI8" s="43" t="n">
        <v>18</v>
      </c>
      <c r="BJ8" s="43" t="n">
        <v>19</v>
      </c>
      <c r="BK8" s="43" t="n">
        <v>20</v>
      </c>
      <c r="BL8" s="43" t="n">
        <v>21</v>
      </c>
      <c r="BM8" s="43" t="n">
        <v>22</v>
      </c>
      <c r="BN8" s="43" t="n">
        <v>23</v>
      </c>
      <c r="BO8" s="43" t="n">
        <v>24</v>
      </c>
      <c r="BP8" s="43" t="n">
        <v>25</v>
      </c>
      <c r="BQ8" s="43" t="n">
        <v>26</v>
      </c>
      <c r="BR8" s="43" t="n">
        <v>27</v>
      </c>
      <c r="BS8" s="43" t="n">
        <v>28</v>
      </c>
      <c r="BT8" s="43" t="n">
        <v>29</v>
      </c>
      <c r="BU8" s="43" t="n">
        <v>30</v>
      </c>
      <c r="BV8" s="43" t="n">
        <v>31</v>
      </c>
      <c r="BW8" s="43" t="s">
        <v>29</v>
      </c>
      <c r="BX8" s="43" t="s">
        <v>30</v>
      </c>
      <c r="BY8" s="43" t="s">
        <v>30</v>
      </c>
      <c r="BZ8" s="43" t="s">
        <v>30</v>
      </c>
      <c r="CA8" s="43" t="s">
        <v>30</v>
      </c>
      <c r="CB8" s="43" t="s">
        <v>30</v>
      </c>
      <c r="CC8" s="35" t="s">
        <v>30</v>
      </c>
      <c r="CD8" s="44" t="s">
        <v>30</v>
      </c>
    </row>
    <row r="9" customFormat="false" ht="12.75" hidden="false" customHeight="true" outlineLevel="0" collapsed="false">
      <c r="A9" s="45" t="s">
        <v>31</v>
      </c>
      <c r="B9" s="46" t="n">
        <v>1334808</v>
      </c>
      <c r="C9" s="47" t="n">
        <v>16971</v>
      </c>
      <c r="D9" s="48" t="s">
        <v>32</v>
      </c>
      <c r="E9" s="48" t="s">
        <v>33</v>
      </c>
      <c r="F9" s="48" t="n">
        <v>24</v>
      </c>
      <c r="G9" s="49" t="n">
        <v>0</v>
      </c>
      <c r="H9" s="50" t="n">
        <v>0</v>
      </c>
      <c r="I9" s="50" t="n">
        <v>0</v>
      </c>
      <c r="J9" s="50" t="n">
        <v>0</v>
      </c>
      <c r="K9" s="50" t="n">
        <v>0</v>
      </c>
      <c r="L9" s="50" t="n">
        <v>0</v>
      </c>
      <c r="M9" s="50" t="n">
        <v>0</v>
      </c>
      <c r="N9" s="51"/>
      <c r="O9" s="52"/>
      <c r="P9" s="52"/>
      <c r="Q9" s="52"/>
      <c r="R9" s="52"/>
      <c r="S9" s="52"/>
      <c r="T9" s="51"/>
      <c r="U9" s="51"/>
      <c r="V9" s="52"/>
      <c r="W9" s="52"/>
      <c r="X9" s="52"/>
      <c r="Y9" s="52"/>
      <c r="Z9" s="52"/>
      <c r="AA9" s="51"/>
      <c r="AB9" s="51"/>
      <c r="AC9" s="52"/>
      <c r="AD9" s="52"/>
      <c r="AE9" s="52"/>
      <c r="AF9" s="52" t="s">
        <v>34</v>
      </c>
      <c r="AG9" s="52" t="s">
        <v>34</v>
      </c>
      <c r="AH9" s="51" t="s">
        <v>34</v>
      </c>
      <c r="AI9" s="51" t="s">
        <v>34</v>
      </c>
      <c r="AJ9" s="52" t="s">
        <v>34</v>
      </c>
      <c r="AK9" s="52" t="s">
        <v>34</v>
      </c>
      <c r="AL9" s="52" t="s">
        <v>34</v>
      </c>
      <c r="AM9" s="52" t="s">
        <v>34</v>
      </c>
      <c r="AN9" s="52" t="s">
        <v>34</v>
      </c>
      <c r="AO9" s="51" t="s">
        <v>34</v>
      </c>
      <c r="AP9" s="51" t="s">
        <v>34</v>
      </c>
      <c r="AQ9" s="52" t="s">
        <v>34</v>
      </c>
      <c r="AR9" s="53" t="n">
        <f aca="false">IF(A9&lt;&gt;"",IFERROR(VLOOKUP(N9,Tabelas!B:D,3,0),0),"")</f>
        <v>0</v>
      </c>
      <c r="AS9" s="54" t="n">
        <f aca="false">IF(A9&lt;&gt;"",IFERROR(VLOOKUP(O9,Tabelas!B:D,3,0),0),"")</f>
        <v>0</v>
      </c>
      <c r="AT9" s="54" t="n">
        <f aca="false">IF(A9&lt;&gt;"",IFERROR(VLOOKUP(P9,Tabelas!B:D,3,0),0),"")</f>
        <v>0</v>
      </c>
      <c r="AU9" s="54" t="n">
        <f aca="false">IF(A9&lt;&gt;"",IFERROR(VLOOKUP(Q9,Tabelas!B:D,3,0),0),"")</f>
        <v>0</v>
      </c>
      <c r="AV9" s="54" t="n">
        <f aca="false">IF(A9&lt;&gt;"",IFERROR(VLOOKUP(R9,Tabelas!B:D,3,0),0),"")</f>
        <v>0</v>
      </c>
      <c r="AW9" s="54" t="n">
        <f aca="false">IF(A9&lt;&gt;"",IFERROR(VLOOKUP(S9,Tabelas!B:D,3,0),0),"")</f>
        <v>0</v>
      </c>
      <c r="AX9" s="54" t="n">
        <f aca="false">IF(A9&lt;&gt;"",IFERROR(VLOOKUP(T9,Tabelas!B:D,3,0),0),"")</f>
        <v>0</v>
      </c>
      <c r="AY9" s="54" t="n">
        <f aca="false">IF(A9&lt;&gt;"",IFERROR(VLOOKUP(U9,Tabelas!B:D,3,0),0),"")</f>
        <v>0</v>
      </c>
      <c r="AZ9" s="54" t="n">
        <f aca="false">IF(A9&lt;&gt;"",IFERROR(VLOOKUP(V9,Tabelas!B:D,3,0),0),"")</f>
        <v>0</v>
      </c>
      <c r="BA9" s="54" t="n">
        <f aca="false">IF(A9&lt;&gt;"",IFERROR(VLOOKUP(W9,Tabelas!B:D,3,0),0),"")</f>
        <v>0</v>
      </c>
      <c r="BB9" s="54" t="n">
        <f aca="false">IF(A9&lt;&gt;"",IFERROR(VLOOKUP(X9,Tabelas!B:D,3,0),0),"")</f>
        <v>0</v>
      </c>
      <c r="BC9" s="54" t="n">
        <f aca="false">IF(A9&lt;&gt;"",IFERROR(VLOOKUP(Y9,Tabelas!B:D,3,0),0),"")</f>
        <v>0</v>
      </c>
      <c r="BD9" s="54" t="n">
        <f aca="false">IF(A9&lt;&gt;"",IFERROR(VLOOKUP(Z9,Tabelas!B:D,3,0),0),"")</f>
        <v>0</v>
      </c>
      <c r="BE9" s="54" t="n">
        <f aca="false">IF(A9&lt;&gt;"",IFERROR(VLOOKUP(AA9,Tabelas!B:D,3,0),0),"")</f>
        <v>0</v>
      </c>
      <c r="BF9" s="54" t="n">
        <f aca="false">IF(A9&lt;&gt;"",IFERROR(VLOOKUP(AB9,Tabelas!B:D,3,0),0),"")</f>
        <v>0</v>
      </c>
      <c r="BG9" s="54" t="n">
        <f aca="false">IF(A9&lt;&gt;"",IFERROR(VLOOKUP(AC9,Tabelas!B:D,3,0),0),"")</f>
        <v>0</v>
      </c>
      <c r="BH9" s="54" t="n">
        <f aca="false">IF(A9&lt;&gt;"",IFERROR(VLOOKUP(AD9,Tabelas!B:D,3,0),0),"")</f>
        <v>0</v>
      </c>
      <c r="BI9" s="54" t="n">
        <f aca="false">IF(A9&lt;&gt;"",IFERROR(VLOOKUP(AE9,Tabelas!B:D,3,0),0),"")</f>
        <v>0</v>
      </c>
      <c r="BJ9" s="54" t="n">
        <f aca="false">IF(A9&lt;&gt;"",IFERROR(VLOOKUP(AF9,Tabelas!B:D,3,0),0),"")</f>
        <v>0</v>
      </c>
      <c r="BK9" s="54" t="n">
        <f aca="false">IF(A9&lt;&gt;"",IFERROR(VLOOKUP(AG9,Tabelas!B:D,3,0),0),"")</f>
        <v>0</v>
      </c>
      <c r="BL9" s="54" t="n">
        <f aca="false">IF(A9&lt;&gt;"",IFERROR(VLOOKUP(AH9,Tabelas!B:D,3,0),0),"")</f>
        <v>0</v>
      </c>
      <c r="BM9" s="54" t="n">
        <f aca="false">IF(A9&lt;&gt;"",IFERROR(VLOOKUP(AI9,Tabelas!B:D,3,0),0),"")</f>
        <v>0</v>
      </c>
      <c r="BN9" s="54" t="n">
        <f aca="false">IF(A9&lt;&gt;"",IFERROR(VLOOKUP(AJ9,Tabelas!B:D,3,0),0),"")</f>
        <v>0</v>
      </c>
      <c r="BO9" s="54" t="n">
        <f aca="false">IF(A9&lt;&gt;"",IFERROR(VLOOKUP(AK9,Tabelas!B:D,3,0),0),"")</f>
        <v>0</v>
      </c>
      <c r="BP9" s="54" t="n">
        <f aca="false">IF(A9&lt;&gt;"",IFERROR(VLOOKUP(AL9,Tabelas!B:D,3,0),0),"")</f>
        <v>0</v>
      </c>
      <c r="BQ9" s="54" t="n">
        <f aca="false">IF(A9&lt;&gt;"",IFERROR(VLOOKUP(AM9,Tabelas!B:D,3,0),0),"")</f>
        <v>0</v>
      </c>
      <c r="BR9" s="54" t="n">
        <f aca="false">IF(A9&lt;&gt;"",IFERROR(VLOOKUP(AN9,Tabelas!B:D,3,0),0),"")</f>
        <v>0</v>
      </c>
      <c r="BS9" s="54" t="n">
        <f aca="false">IF(A9&lt;&gt;"",IFERROR(VLOOKUP(AO9,Tabelas!B:D,3,0),0),"")</f>
        <v>0</v>
      </c>
      <c r="BT9" s="54" t="n">
        <f aca="false">IF(A9&lt;&gt;"",IFERROR(VLOOKUP(AP9,Tabelas!B:D,3,0),0),"")</f>
        <v>0</v>
      </c>
      <c r="BU9" s="54" t="n">
        <f aca="false">IF(A9&lt;&gt;"",IFERROR(VLOOKUP(#REF!,Tabelas!B:D,3,0),0),"")</f>
        <v>0</v>
      </c>
      <c r="BV9" s="54" t="n">
        <f aca="false">IF(A9&lt;&gt;"",IFERROR(VLOOKUP(#REF!,Tabelas!B:D,3,0),0),"")</f>
        <v>0</v>
      </c>
      <c r="BW9" s="55" t="n">
        <f aca="false">IF(A9&lt;&gt;"",SUM(AR9:BV9),"")</f>
        <v>0</v>
      </c>
      <c r="BX9" s="55" t="n">
        <f aca="false">IF(A9&lt;&gt;"",COUNTIF(N9:AQ9,"LM")+COUNTIF(N9:AQ9,"L"),"")+COUNTIF(N9:AQ9,"LP")</f>
        <v>0</v>
      </c>
      <c r="BY9" s="55" t="n">
        <f aca="false">IF(A9&lt;&gt;"",COUNTIF(N9:AQ9,"AB"),"")</f>
        <v>0</v>
      </c>
      <c r="BZ9" s="55" t="n">
        <f aca="false">IF(A9&lt;&gt;"",COUNTIF(N9:AQ9,"FE"),"")</f>
        <v>12</v>
      </c>
      <c r="CA9" s="55" t="n">
        <f aca="false">IF(A9&lt;&gt;"",COUNTIF(N9:AQ9,"LC"),"")</f>
        <v>0</v>
      </c>
      <c r="CB9" s="55" t="n">
        <f aca="false">IF(A9&lt;&gt;"",COUNTIF(N9:AQ9,"CE"),"")</f>
        <v>0</v>
      </c>
      <c r="CC9" s="56" t="n">
        <f aca="false">IF(A9&lt;&gt;"",COUNTIF(N9:AQ9,"AF1")+COUNTIF(N9:AQ9,"AF2")+COUNTIF(N9:AQ9,"AF3")+COUNTIF(N9:AQ9,"AF4")+COUNTIF(N9:AQ9,"AF5")+COUNTIF(N9:AQ9,"AF6")+COUNTIF(N9:AQ9,"AF7")+COUNTIF(N9:AQ9,"AF8")+COUNTIF(N9:AQ9,"AF9")+COUNTIF(N9:AQ9,"AF10")+COUNTIF(N9:AQ9,"AF11")+COUNTIF(N9:AQ9,"AF12")+COUNTIF(N9:AQ9,"AF13")+COUNTIF(N9:AQ9,"AF14"),"")</f>
        <v>0</v>
      </c>
      <c r="CD9" s="57" t="n">
        <f aca="false">IF(A9&lt;&gt;"",COUNTIF(N9:AQ9,"CE")+COUNTIF(N9:AQ9,"L")+COUNTIF(N9:AQ9,"LM")+COUNTIF(N9:AQ9,"LP")+COUNTIF(N9:AQ9,"LC")+COUNTIF(N9:AQ9,"AB")+COUNTIF(N9:AQ9,"AF1")+COUNTIF(N9:AQ9,"AF2")+COUNTIF(N9:AQ9,"AF3")+COUNTIF(N9:AQ9,"AF4")+COUNTIF(N9:AQ9,"AF5")+COUNTIF(N9:AQ9,"AF6")+COUNTIF(N9:AQ9,"AF7")+COUNTIF(N9:AQ9,"AF8")+COUNTIF(N9:AQ9,"AF9")+COUNTIF(N9:AQ9,"AF10")+COUNTIF(N9:AQ9,"AF11")+COUNTIF(N9:AQ9,"AF12")+COUNTIF(N9:AQ9,"AF13")+COUNTIF(N9:AQ9,"AF14")+COUNTIF(N9:AQ9,"RC")+COUNTIF(N9:AQ9,"FO")+COUNTIF(N9:AQ9,"FE"),"")</f>
        <v>12</v>
      </c>
    </row>
    <row r="10" customFormat="false" ht="12.75" hidden="false" customHeight="true" outlineLevel="0" collapsed="false">
      <c r="A10" s="45" t="s">
        <v>35</v>
      </c>
      <c r="B10" s="46" t="n">
        <v>1145273</v>
      </c>
      <c r="C10" s="48" t="n">
        <v>8047</v>
      </c>
      <c r="D10" s="48" t="s">
        <v>32</v>
      </c>
      <c r="E10" s="48" t="s">
        <v>36</v>
      </c>
      <c r="F10" s="48" t="n">
        <v>30</v>
      </c>
      <c r="G10" s="49" t="n">
        <v>0</v>
      </c>
      <c r="H10" s="50" t="n">
        <v>0</v>
      </c>
      <c r="I10" s="50" t="n">
        <v>0</v>
      </c>
      <c r="J10" s="50" t="n">
        <v>0</v>
      </c>
      <c r="K10" s="50" t="n">
        <v>0</v>
      </c>
      <c r="L10" s="50" t="n">
        <v>0</v>
      </c>
      <c r="M10" s="50" t="n">
        <v>0</v>
      </c>
      <c r="N10" s="51" t="s">
        <v>37</v>
      </c>
      <c r="O10" s="52"/>
      <c r="P10" s="52" t="s">
        <v>38</v>
      </c>
      <c r="Q10" s="52"/>
      <c r="R10" s="52"/>
      <c r="S10" s="52" t="s">
        <v>39</v>
      </c>
      <c r="T10" s="51"/>
      <c r="U10" s="51"/>
      <c r="V10" s="52"/>
      <c r="W10" s="52" t="s">
        <v>38</v>
      </c>
      <c r="X10" s="52"/>
      <c r="Y10" s="52"/>
      <c r="Z10" s="52" t="s">
        <v>38</v>
      </c>
      <c r="AA10" s="51" t="s">
        <v>38</v>
      </c>
      <c r="AB10" s="51"/>
      <c r="AC10" s="52" t="s">
        <v>38</v>
      </c>
      <c r="AD10" s="52" t="s">
        <v>38</v>
      </c>
      <c r="AE10" s="52"/>
      <c r="AF10" s="52"/>
      <c r="AG10" s="52" t="s">
        <v>39</v>
      </c>
      <c r="AH10" s="51"/>
      <c r="AI10" s="51"/>
      <c r="AJ10" s="52" t="s">
        <v>38</v>
      </c>
      <c r="AK10" s="52" t="s">
        <v>38</v>
      </c>
      <c r="AL10" s="52"/>
      <c r="AM10" s="52"/>
      <c r="AN10" s="52"/>
      <c r="AO10" s="51"/>
      <c r="AP10" s="51"/>
      <c r="AQ10" s="52" t="s">
        <v>37</v>
      </c>
      <c r="AR10" s="53" t="n">
        <f aca="false">IF(A10&lt;&gt;"",IFERROR(VLOOKUP(N10,Tabelas!B:D,3,0),0),"")</f>
        <v>12</v>
      </c>
      <c r="AS10" s="54" t="n">
        <f aca="false">IF(A10&lt;&gt;"",IFERROR(VLOOKUP(O10,Tabelas!B:D,3,0),0),"")</f>
        <v>0</v>
      </c>
      <c r="AT10" s="54" t="n">
        <f aca="false">IF(A10&lt;&gt;"",IFERROR(VLOOKUP(P10,Tabelas!B:D,3,0),0),"")</f>
        <v>6</v>
      </c>
      <c r="AU10" s="54" t="n">
        <f aca="false">IF(A10&lt;&gt;"",IFERROR(VLOOKUP(Q10,Tabelas!B:D,3,0),0),"")</f>
        <v>0</v>
      </c>
      <c r="AV10" s="54" t="n">
        <f aca="false">IF(A10&lt;&gt;"",IFERROR(VLOOKUP(R10,Tabelas!B:D,3,0),0),"")</f>
        <v>0</v>
      </c>
      <c r="AW10" s="54" t="n">
        <f aca="false">IF(A10&lt;&gt;"",IFERROR(VLOOKUP(S10,Tabelas!B:D,3,0),0),"")</f>
        <v>12</v>
      </c>
      <c r="AX10" s="54" t="n">
        <f aca="false">IF(A10&lt;&gt;"",IFERROR(VLOOKUP(T10,Tabelas!B:D,3,0),0),"")</f>
        <v>0</v>
      </c>
      <c r="AY10" s="54" t="n">
        <f aca="false">IF(A10&lt;&gt;"",IFERROR(VLOOKUP(U10,Tabelas!B:D,3,0),0),"")</f>
        <v>0</v>
      </c>
      <c r="AZ10" s="54" t="n">
        <f aca="false">IF(A10&lt;&gt;"",IFERROR(VLOOKUP(V10,Tabelas!B:D,3,0),0),"")</f>
        <v>0</v>
      </c>
      <c r="BA10" s="54" t="n">
        <f aca="false">IF(A10&lt;&gt;"",IFERROR(VLOOKUP(W10,Tabelas!B:D,3,0),0),"")</f>
        <v>6</v>
      </c>
      <c r="BB10" s="54" t="n">
        <f aca="false">IF(A10&lt;&gt;"",IFERROR(VLOOKUP(X10,Tabelas!B:D,3,0),0),"")</f>
        <v>0</v>
      </c>
      <c r="BC10" s="54" t="n">
        <f aca="false">IF(A10&lt;&gt;"",IFERROR(VLOOKUP(Y10,Tabelas!B:D,3,0),0),"")</f>
        <v>0</v>
      </c>
      <c r="BD10" s="54" t="n">
        <f aca="false">IF(A10&lt;&gt;"",IFERROR(VLOOKUP(Z10,Tabelas!B:D,3,0),0),"")</f>
        <v>6</v>
      </c>
      <c r="BE10" s="54" t="n">
        <f aca="false">IF(A10&lt;&gt;"",IFERROR(VLOOKUP(AA10,Tabelas!B:D,3,0),0),"")</f>
        <v>6</v>
      </c>
      <c r="BF10" s="54" t="n">
        <f aca="false">IF(A10&lt;&gt;"",IFERROR(VLOOKUP(AB10,Tabelas!B:D,3,0),0),"")</f>
        <v>0</v>
      </c>
      <c r="BG10" s="54" t="n">
        <f aca="false">IF(A10&lt;&gt;"",IFERROR(VLOOKUP(AC10,Tabelas!B:D,3,0),0),"")</f>
        <v>6</v>
      </c>
      <c r="BH10" s="54" t="n">
        <f aca="false">IF(A10&lt;&gt;"",IFERROR(VLOOKUP(AD10,Tabelas!B:D,3,0),0),"")</f>
        <v>6</v>
      </c>
      <c r="BI10" s="54" t="n">
        <f aca="false">IF(A10&lt;&gt;"",IFERROR(VLOOKUP(AE10,Tabelas!B:D,3,0),0),"")</f>
        <v>0</v>
      </c>
      <c r="BJ10" s="54" t="n">
        <f aca="false">IF(A10&lt;&gt;"",IFERROR(VLOOKUP(AF10,Tabelas!B:D,3,0),0),"")</f>
        <v>0</v>
      </c>
      <c r="BK10" s="54" t="n">
        <f aca="false">IF(A10&lt;&gt;"",IFERROR(VLOOKUP(AG10,Tabelas!B:D,3,0),0),"")</f>
        <v>12</v>
      </c>
      <c r="BL10" s="54" t="n">
        <f aca="false">IF(A10&lt;&gt;"",IFERROR(VLOOKUP(AH10,Tabelas!B:D,3,0),0),"")</f>
        <v>0</v>
      </c>
      <c r="BM10" s="54" t="n">
        <f aca="false">IF(A10&lt;&gt;"",IFERROR(VLOOKUP(AI10,Tabelas!B:D,3,0),0),"")</f>
        <v>0</v>
      </c>
      <c r="BN10" s="54" t="n">
        <f aca="false">IF(A10&lt;&gt;"",IFERROR(VLOOKUP(AJ10,Tabelas!B:D,3,0),0),"")</f>
        <v>6</v>
      </c>
      <c r="BO10" s="54" t="n">
        <f aca="false">IF(A10&lt;&gt;"",IFERROR(VLOOKUP(AK10,Tabelas!B:D,3,0),0),"")</f>
        <v>6</v>
      </c>
      <c r="BP10" s="54" t="n">
        <f aca="false">IF(A10&lt;&gt;"",IFERROR(VLOOKUP(AL10,Tabelas!B:D,3,0),0),"")</f>
        <v>0</v>
      </c>
      <c r="BQ10" s="54" t="n">
        <f aca="false">IF(A10&lt;&gt;"",IFERROR(VLOOKUP(AM10,Tabelas!B:D,3,0),0),"")</f>
        <v>0</v>
      </c>
      <c r="BR10" s="54" t="n">
        <f aca="false">IF(A10&lt;&gt;"",IFERROR(VLOOKUP(AN10,Tabelas!B:D,3,0),0),"")</f>
        <v>0</v>
      </c>
      <c r="BS10" s="54" t="n">
        <f aca="false">IF(A10&lt;&gt;"",IFERROR(VLOOKUP(AO10,Tabelas!B:D,3,0),0),"")</f>
        <v>0</v>
      </c>
      <c r="BT10" s="54" t="n">
        <f aca="false">IF(A10&lt;&gt;"",IFERROR(VLOOKUP(AP10,Tabelas!B:D,3,0),0),"")</f>
        <v>0</v>
      </c>
      <c r="BU10" s="54" t="n">
        <f aca="false">IF(A10&lt;&gt;"",IFERROR(VLOOKUP(#REF!,Tabelas!B:D,3,0),0),"")</f>
        <v>0</v>
      </c>
      <c r="BV10" s="54" t="n">
        <f aca="false">IF(A10&lt;&gt;"",IFERROR(VLOOKUP(#REF!,Tabelas!B:D,3,0),0),"")</f>
        <v>0</v>
      </c>
      <c r="BW10" s="55" t="n">
        <f aca="false">IF(A10&lt;&gt;"",SUM(AR10:BV10),"")</f>
        <v>84</v>
      </c>
      <c r="BX10" s="55" t="n">
        <f aca="false">IF(A10&lt;&gt;"",COUNTIF(N10:AQ10,"LM")+COUNTIF(N10:AQ10,"L"),"")+COUNTIF(N10:AQ10,"LP")</f>
        <v>0</v>
      </c>
      <c r="BY10" s="55" t="n">
        <f aca="false">IF(A10&lt;&gt;"",COUNTIF(N10:AQ10,"AB"),"")</f>
        <v>0</v>
      </c>
      <c r="BZ10" s="55" t="n">
        <f aca="false">IF(A10&lt;&gt;"",COUNTIF(N10:AQ10,"FE"),"")</f>
        <v>0</v>
      </c>
      <c r="CA10" s="55" t="n">
        <f aca="false">IF(A10&lt;&gt;"",COUNTIF(N10:AQ10,"LC"),"")</f>
        <v>0</v>
      </c>
      <c r="CB10" s="55" t="n">
        <f aca="false">IF(A10&lt;&gt;"",COUNTIF(N10:AQ10,"CE"),"")</f>
        <v>0</v>
      </c>
      <c r="CC10" s="56" t="n">
        <f aca="false">IF(A10&lt;&gt;"",COUNTIF(N10:AQ10,"AF1")+COUNTIF(N10:AQ10,"AF2")+COUNTIF(N10:AQ10,"AF3")+COUNTIF(N10:AQ10,"AF4")+COUNTIF(N10:AQ10,"AF5")+COUNTIF(N10:AQ10,"AF6")+COUNTIF(N10:AQ10,"AF7")+COUNTIF(N10:AQ10,"AF8")+COUNTIF(N10:AQ10,"AF9")+COUNTIF(N10:AQ10,"AF10")+COUNTIF(N10:AQ10,"AF11")+COUNTIF(N10:AQ10,"AF12")+COUNTIF(N10:AQ10,"AF13")+COUNTIF(N10:AQ10,"AF14"),"")</f>
        <v>0</v>
      </c>
      <c r="CD10" s="57" t="n">
        <f aca="false">IF(A10&lt;&gt;"",COUNTIF(N10:AQ10,"CE")+COUNTIF(N10:AQ10,"L")+COUNTIF(N10:AQ10,"LM")+COUNTIF(N10:AQ10,"LP")+COUNTIF(N10:AQ10,"LC")+COUNTIF(N10:AQ10,"AB")+COUNTIF(N10:AQ10,"AF1")+COUNTIF(N10:AQ10,"AF2")+COUNTIF(N10:AQ10,"AF3")+COUNTIF(N10:AQ10,"AF4")+COUNTIF(N10:AQ10,"AF5")+COUNTIF(N10:AQ10,"AF6")+COUNTIF(N10:AQ10,"AF7")+COUNTIF(N10:AQ10,"AF8")+COUNTIF(N10:AQ10,"AF9")+COUNTIF(N10:AQ10,"AF10")+COUNTIF(N10:AQ10,"AF11")+COUNTIF(N10:AQ10,"AF12")+COUNTIF(N10:AQ10,"AF13")+COUNTIF(N10:AQ10,"AF14")+COUNTIF(N10:AQ10,"RC")+COUNTIF(N10:AQ10,"FO")+COUNTIF(N10:AQ10,"FE"),"")</f>
        <v>0</v>
      </c>
    </row>
    <row r="11" customFormat="false" ht="12.75" hidden="false" customHeight="true" outlineLevel="0" collapsed="false">
      <c r="A11" s="45" t="s">
        <v>40</v>
      </c>
      <c r="B11" s="46" t="n">
        <v>434502</v>
      </c>
      <c r="C11" s="48"/>
      <c r="D11" s="48" t="s">
        <v>32</v>
      </c>
      <c r="E11" s="48" t="s">
        <v>36</v>
      </c>
      <c r="F11" s="48" t="n">
        <v>30</v>
      </c>
      <c r="G11" s="49" t="n">
        <v>0</v>
      </c>
      <c r="H11" s="50" t="n">
        <v>0</v>
      </c>
      <c r="I11" s="50" t="n">
        <v>0</v>
      </c>
      <c r="J11" s="50" t="n">
        <v>0</v>
      </c>
      <c r="K11" s="50" t="n">
        <v>0</v>
      </c>
      <c r="L11" s="50" t="n">
        <v>0</v>
      </c>
      <c r="M11" s="50" t="n">
        <v>0</v>
      </c>
      <c r="N11" s="51"/>
      <c r="O11" s="52" t="s">
        <v>37</v>
      </c>
      <c r="P11" s="52" t="s">
        <v>38</v>
      </c>
      <c r="Q11" s="52" t="s">
        <v>38</v>
      </c>
      <c r="R11" s="52"/>
      <c r="S11" s="52"/>
      <c r="T11" s="51"/>
      <c r="U11" s="51"/>
      <c r="V11" s="52" t="s">
        <v>38</v>
      </c>
      <c r="W11" s="52" t="s">
        <v>38</v>
      </c>
      <c r="X11" s="52"/>
      <c r="Y11" s="52" t="s">
        <v>37</v>
      </c>
      <c r="Z11" s="52"/>
      <c r="AA11" s="51"/>
      <c r="AB11" s="51"/>
      <c r="AC11" s="52" t="s">
        <v>41</v>
      </c>
      <c r="AD11" s="52"/>
      <c r="AE11" s="52"/>
      <c r="AF11" s="52" t="s">
        <v>38</v>
      </c>
      <c r="AG11" s="52"/>
      <c r="AH11" s="51" t="s">
        <v>38</v>
      </c>
      <c r="AI11" s="51"/>
      <c r="AJ11" s="52" t="s">
        <v>38</v>
      </c>
      <c r="AK11" s="52"/>
      <c r="AL11" s="52" t="s">
        <v>41</v>
      </c>
      <c r="AM11" s="52"/>
      <c r="AN11" s="52" t="s">
        <v>37</v>
      </c>
      <c r="AO11" s="51"/>
      <c r="AP11" s="51"/>
      <c r="AQ11" s="52" t="s">
        <v>38</v>
      </c>
      <c r="AR11" s="58" t="n">
        <f aca="false">IF(A11&lt;&gt;"",IFERROR(VLOOKUP(N11,Tabelas!B:D,3,0),0),"")</f>
        <v>0</v>
      </c>
      <c r="AS11" s="59" t="n">
        <f aca="false">IF(A11&lt;&gt;"",IFERROR(VLOOKUP(O11,Tabelas!B:D,3,0),0),"")</f>
        <v>12</v>
      </c>
      <c r="AT11" s="59" t="n">
        <f aca="false">IF(A11&lt;&gt;"",IFERROR(VLOOKUP(P11,Tabelas!B:D,3,0),0),"")</f>
        <v>6</v>
      </c>
      <c r="AU11" s="59" t="n">
        <f aca="false">IF(A11&lt;&gt;"",IFERROR(VLOOKUP(Q11,Tabelas!B:D,3,0),0),"")</f>
        <v>6</v>
      </c>
      <c r="AV11" s="59" t="n">
        <f aca="false">IF(A11&lt;&gt;"",IFERROR(VLOOKUP(R11,Tabelas!B:D,3,0),0),"")</f>
        <v>0</v>
      </c>
      <c r="AW11" s="59" t="n">
        <f aca="false">IF(A11&lt;&gt;"",IFERROR(VLOOKUP(S11,Tabelas!B:D,3,0),0),"")</f>
        <v>0</v>
      </c>
      <c r="AX11" s="59" t="n">
        <f aca="false">IF(A11&lt;&gt;"",IFERROR(VLOOKUP(T11,Tabelas!B:D,3,0),0),"")</f>
        <v>0</v>
      </c>
      <c r="AY11" s="59" t="n">
        <f aca="false">IF(A11&lt;&gt;"",IFERROR(VLOOKUP(U11,Tabelas!B:D,3,0),0),"")</f>
        <v>0</v>
      </c>
      <c r="AZ11" s="59" t="n">
        <f aca="false">IF(A11&lt;&gt;"",IFERROR(VLOOKUP(V11,Tabelas!B:D,3,0),0),"")</f>
        <v>6</v>
      </c>
      <c r="BA11" s="59" t="n">
        <f aca="false">IF(A11&lt;&gt;"",IFERROR(VLOOKUP(W11,Tabelas!B:D,3,0),0),"")</f>
        <v>6</v>
      </c>
      <c r="BB11" s="59" t="n">
        <f aca="false">IF(A11&lt;&gt;"",IFERROR(VLOOKUP(X11,Tabelas!B:D,3,0),0),"")</f>
        <v>0</v>
      </c>
      <c r="BC11" s="59" t="n">
        <f aca="false">IF(A11&lt;&gt;"",IFERROR(VLOOKUP(Y11,Tabelas!B:D,3,0),0),"")</f>
        <v>12</v>
      </c>
      <c r="BD11" s="59" t="n">
        <f aca="false">IF(A11&lt;&gt;"",IFERROR(VLOOKUP(Z11,Tabelas!B:D,3,0),0),"")</f>
        <v>0</v>
      </c>
      <c r="BE11" s="59" t="n">
        <f aca="false">IF(A11&lt;&gt;"",IFERROR(VLOOKUP(AA11,Tabelas!B:D,3,0),0),"")</f>
        <v>0</v>
      </c>
      <c r="BF11" s="59" t="n">
        <f aca="false">IF(A11&lt;&gt;"",IFERROR(VLOOKUP(AB11,Tabelas!B:D,3,0),0),"")</f>
        <v>0</v>
      </c>
      <c r="BG11" s="59" t="n">
        <f aca="false">IF(A11&lt;&gt;"",IFERROR(VLOOKUP(AC11,Tabelas!B:D,3,0),0),"")</f>
        <v>12</v>
      </c>
      <c r="BH11" s="59" t="n">
        <f aca="false">IF(A11&lt;&gt;"",IFERROR(VLOOKUP(AD11,Tabelas!B:D,3,0),0),"")</f>
        <v>0</v>
      </c>
      <c r="BI11" s="59" t="n">
        <f aca="false">IF(A11&lt;&gt;"",IFERROR(VLOOKUP(AE11,Tabelas!B:D,3,0),0),"")</f>
        <v>0</v>
      </c>
      <c r="BJ11" s="59" t="n">
        <f aca="false">IF(A11&lt;&gt;"",IFERROR(VLOOKUP(AF11,Tabelas!B:D,3,0),0),"")</f>
        <v>6</v>
      </c>
      <c r="BK11" s="59" t="n">
        <f aca="false">IF(A11&lt;&gt;"",IFERROR(VLOOKUP(AG11,Tabelas!B:D,3,0),0),"")</f>
        <v>0</v>
      </c>
      <c r="BL11" s="59" t="n">
        <f aca="false">IF(A11&lt;&gt;"",IFERROR(VLOOKUP(AH11,Tabelas!B:D,3,0),0),"")</f>
        <v>6</v>
      </c>
      <c r="BM11" s="59" t="n">
        <f aca="false">IF(A11&lt;&gt;"",IFERROR(VLOOKUP(AI11,Tabelas!B:D,3,0),0),"")</f>
        <v>0</v>
      </c>
      <c r="BN11" s="59" t="n">
        <f aca="false">IF(A11&lt;&gt;"",IFERROR(VLOOKUP(AJ11,Tabelas!B:D,3,0),0),"")</f>
        <v>6</v>
      </c>
      <c r="BO11" s="59" t="n">
        <f aca="false">IF(A11&lt;&gt;"",IFERROR(VLOOKUP(AK11,Tabelas!B:D,3,0),0),"")</f>
        <v>0</v>
      </c>
      <c r="BP11" s="59" t="n">
        <f aca="false">IF(A11&lt;&gt;"",IFERROR(VLOOKUP(AL11,Tabelas!B:D,3,0),0),"")</f>
        <v>12</v>
      </c>
      <c r="BQ11" s="59" t="n">
        <f aca="false">IF(A11&lt;&gt;"",IFERROR(VLOOKUP(AM11,Tabelas!B:D,3,0),0),"")</f>
        <v>0</v>
      </c>
      <c r="BR11" s="59" t="n">
        <f aca="false">IF(A11&lt;&gt;"",IFERROR(VLOOKUP(AN11,Tabelas!B:D,3,0),0),"")</f>
        <v>12</v>
      </c>
      <c r="BS11" s="59" t="n">
        <f aca="false">IF(A11&lt;&gt;"",IFERROR(VLOOKUP(AO11,Tabelas!B:D,3,0),0),"")</f>
        <v>0</v>
      </c>
      <c r="BT11" s="59" t="n">
        <f aca="false">IF(A11&lt;&gt;"",IFERROR(VLOOKUP(AP11,Tabelas!B:D,3,0),0),"")</f>
        <v>0</v>
      </c>
      <c r="BU11" s="59" t="n">
        <f aca="false">IF(A11&lt;&gt;"",IFERROR(VLOOKUP(#REF!,Tabelas!B:D,3,0),0),"")</f>
        <v>0</v>
      </c>
      <c r="BV11" s="59" t="n">
        <f aca="false">IF(A11&lt;&gt;"",IFERROR(VLOOKUP(#REF!,Tabelas!B:D,3,0),0),"")</f>
        <v>0</v>
      </c>
      <c r="BW11" s="56" t="n">
        <f aca="false">IF(A11&lt;&gt;"",SUM(AR11:BV11),"")</f>
        <v>102</v>
      </c>
      <c r="BX11" s="55" t="n">
        <f aca="false">IF(A11&lt;&gt;"",COUNTIF(N11:AQ11,"LM")+COUNTIF(N11:AQ11,"L"),"")+COUNTIF(N11:AQ11,"LP")</f>
        <v>0</v>
      </c>
      <c r="BY11" s="56" t="n">
        <f aca="false">IF(A11&lt;&gt;"",COUNTIF(N11:AQ11,"AB"),"")</f>
        <v>0</v>
      </c>
      <c r="BZ11" s="56" t="n">
        <f aca="false">IF(A11&lt;&gt;"",COUNTIF(N11:AQ11,"FE"),"")</f>
        <v>0</v>
      </c>
      <c r="CA11" s="56" t="n">
        <f aca="false">IF(A11&lt;&gt;"",COUNTIF(N11:AQ11,"LC"),"")</f>
        <v>0</v>
      </c>
      <c r="CB11" s="56" t="n">
        <f aca="false">IF(A11&lt;&gt;"",COUNTIF(N11:AQ11,"CE"),"")</f>
        <v>0</v>
      </c>
      <c r="CC11" s="56" t="n">
        <f aca="false">IF(A11&lt;&gt;"",COUNTIF(N11:AQ11,"AF1")+COUNTIF(N11:AQ11,"AF2")+COUNTIF(N11:AQ11,"AF3")+COUNTIF(N11:AQ11,"AF4")+COUNTIF(N11:AQ11,"AF5")+COUNTIF(N11:AQ11,"AF6")+COUNTIF(N11:AQ11,"AF7")+COUNTIF(N11:AQ11,"AF8")+COUNTIF(N11:AQ11,"AF9")+COUNTIF(N11:AQ11,"AF10")+COUNTIF(N11:AQ11,"AF11")+COUNTIF(N11:AQ11,"AF12")+COUNTIF(N11:AQ11,"AF13")+COUNTIF(N11:AQ11,"AF14"),"")</f>
        <v>0</v>
      </c>
      <c r="CD11" s="57" t="n">
        <f aca="false">IF(A11&lt;&gt;"",COUNTIF(N11:AQ11,"CE")+COUNTIF(N11:AQ11,"L")+COUNTIF(N11:AQ11,"LM")+COUNTIF(N11:AQ11,"LP")+COUNTIF(N11:AQ11,"LC")+COUNTIF(N11:AQ11,"AB")+COUNTIF(N11:AQ11,"AF1")+COUNTIF(N11:AQ11,"AF2")+COUNTIF(N11:AQ11,"AF3")+COUNTIF(N11:AQ11,"AF4")+COUNTIF(N11:AQ11,"AF5")+COUNTIF(N11:AQ11,"AF6")+COUNTIF(N11:AQ11,"AF7")+COUNTIF(N11:AQ11,"AF8")+COUNTIF(N11:AQ11,"AF9")+COUNTIF(N11:AQ11,"AF10")+COUNTIF(N11:AQ11,"AF11")+COUNTIF(N11:AQ11,"AF12")+COUNTIF(N11:AQ11,"AF13")+COUNTIF(N11:AQ11,"AF14")+COUNTIF(N11:AQ11,"RC")+COUNTIF(N11:AQ11,"FO")+COUNTIF(N11:AQ11,"FE"),"")</f>
        <v>0</v>
      </c>
    </row>
    <row r="12" customFormat="false" ht="12.75" hidden="false" customHeight="true" outlineLevel="0" collapsed="false">
      <c r="A12" s="45" t="s">
        <v>42</v>
      </c>
      <c r="B12" s="46" t="n">
        <v>3058236</v>
      </c>
      <c r="C12" s="47" t="n">
        <v>17226</v>
      </c>
      <c r="D12" s="48" t="s">
        <v>32</v>
      </c>
      <c r="E12" s="48" t="s">
        <v>33</v>
      </c>
      <c r="F12" s="48" t="n">
        <v>24</v>
      </c>
      <c r="G12" s="49" t="n">
        <v>0</v>
      </c>
      <c r="H12" s="50" t="n">
        <v>0</v>
      </c>
      <c r="I12" s="50" t="n">
        <v>0</v>
      </c>
      <c r="J12" s="50" t="n">
        <v>0</v>
      </c>
      <c r="K12" s="50" t="n">
        <v>0</v>
      </c>
      <c r="L12" s="50" t="n">
        <v>0</v>
      </c>
      <c r="M12" s="50" t="n">
        <v>0</v>
      </c>
      <c r="N12" s="51" t="s">
        <v>43</v>
      </c>
      <c r="O12" s="60" t="s">
        <v>37</v>
      </c>
      <c r="P12" s="52"/>
      <c r="Q12" s="52"/>
      <c r="R12" s="60"/>
      <c r="S12" s="61"/>
      <c r="T12" s="51"/>
      <c r="U12" s="51"/>
      <c r="V12" s="52" t="s">
        <v>34</v>
      </c>
      <c r="W12" s="52" t="s">
        <v>34</v>
      </c>
      <c r="X12" s="52" t="s">
        <v>34</v>
      </c>
      <c r="Y12" s="62" t="s">
        <v>34</v>
      </c>
      <c r="Z12" s="52" t="s">
        <v>34</v>
      </c>
      <c r="AA12" s="51" t="s">
        <v>34</v>
      </c>
      <c r="AB12" s="63" t="s">
        <v>34</v>
      </c>
      <c r="AC12" s="60" t="s">
        <v>34</v>
      </c>
      <c r="AD12" s="52" t="s">
        <v>34</v>
      </c>
      <c r="AE12" s="52" t="s">
        <v>34</v>
      </c>
      <c r="AF12" s="52"/>
      <c r="AG12" s="62" t="s">
        <v>44</v>
      </c>
      <c r="AH12" s="51"/>
      <c r="AI12" s="51"/>
      <c r="AJ12" s="62" t="s">
        <v>44</v>
      </c>
      <c r="AK12" s="52"/>
      <c r="AL12" s="52" t="s">
        <v>37</v>
      </c>
      <c r="AM12" s="52"/>
      <c r="AN12" s="52"/>
      <c r="AO12" s="51"/>
      <c r="AP12" s="51"/>
      <c r="AQ12" s="52"/>
      <c r="AR12" s="58" t="n">
        <f aca="false">IF(A12&lt;&gt;"",IFERROR(VLOOKUP(N12,Tabelas!B:D,3,0),0),"")</f>
        <v>24</v>
      </c>
      <c r="AS12" s="59" t="n">
        <f aca="false">IF(A12&lt;&gt;"",IFERROR(VLOOKUP(O12,Tabelas!B:D,3,0),0),"")</f>
        <v>12</v>
      </c>
      <c r="AT12" s="59" t="n">
        <f aca="false">IF(A12&lt;&gt;"",IFERROR(VLOOKUP(P12,Tabelas!B:D,3,0),0),"")</f>
        <v>0</v>
      </c>
      <c r="AU12" s="59" t="n">
        <f aca="false">IF(A12&lt;&gt;"",IFERROR(VLOOKUP(Q12,Tabelas!B:D,3,0),0),"")</f>
        <v>0</v>
      </c>
      <c r="AV12" s="59" t="n">
        <f aca="false">IF(A12&lt;&gt;"",IFERROR(VLOOKUP(R12,Tabelas!B:D,3,0),0),"")</f>
        <v>0</v>
      </c>
      <c r="AW12" s="59" t="n">
        <f aca="false">IF(A12&lt;&gt;"",IFERROR(VLOOKUP(S12,Tabelas!B:D,3,0),0),"")</f>
        <v>0</v>
      </c>
      <c r="AX12" s="59" t="n">
        <f aca="false">IF(A12&lt;&gt;"",IFERROR(VLOOKUP(T12,Tabelas!B:D,3,0),0),"")</f>
        <v>0</v>
      </c>
      <c r="AY12" s="59" t="n">
        <f aca="false">IF(A12&lt;&gt;"",IFERROR(VLOOKUP(U12,Tabelas!B:D,3,0),0),"")</f>
        <v>0</v>
      </c>
      <c r="AZ12" s="59" t="n">
        <f aca="false">IF(A12&lt;&gt;"",IFERROR(VLOOKUP(V12,Tabelas!B:D,3,0),0),"")</f>
        <v>0</v>
      </c>
      <c r="BA12" s="59" t="n">
        <f aca="false">IF(A12&lt;&gt;"",IFERROR(VLOOKUP(W12,Tabelas!B:D,3,0),0),"")</f>
        <v>0</v>
      </c>
      <c r="BB12" s="59" t="n">
        <f aca="false">IF(A12&lt;&gt;"",IFERROR(VLOOKUP(X12,Tabelas!B:D,3,0),0),"")</f>
        <v>0</v>
      </c>
      <c r="BC12" s="59" t="n">
        <f aca="false">IF(A12&lt;&gt;"",IFERROR(VLOOKUP(Y12,Tabelas!B:D,3,0),0),"")</f>
        <v>0</v>
      </c>
      <c r="BD12" s="59" t="n">
        <f aca="false">IF(A12&lt;&gt;"",IFERROR(VLOOKUP(Z12,Tabelas!B:D,3,0),0),"")</f>
        <v>0</v>
      </c>
      <c r="BE12" s="59" t="n">
        <f aca="false">IF(A12&lt;&gt;"",IFERROR(VLOOKUP(AA12,Tabelas!B:D,3,0),0),"")</f>
        <v>0</v>
      </c>
      <c r="BF12" s="59" t="n">
        <f aca="false">IF(A12&lt;&gt;"",IFERROR(VLOOKUP(AB12,Tabelas!B:D,3,0),0),"")</f>
        <v>0</v>
      </c>
      <c r="BG12" s="59" t="n">
        <f aca="false">IF(A12&lt;&gt;"",IFERROR(VLOOKUP(AC12,Tabelas!B:D,3,0),0),"")</f>
        <v>0</v>
      </c>
      <c r="BH12" s="59" t="n">
        <f aca="false">IF(A12&lt;&gt;"",IFERROR(VLOOKUP(AD12,Tabelas!B:D,3,0),0),"")</f>
        <v>0</v>
      </c>
      <c r="BI12" s="59" t="n">
        <f aca="false">IF(A12&lt;&gt;"",IFERROR(VLOOKUP(AE12,Tabelas!B:D,3,0),0),"")</f>
        <v>0</v>
      </c>
      <c r="BJ12" s="59" t="n">
        <f aca="false">IF(A12&lt;&gt;"",IFERROR(VLOOKUP(AF12,Tabelas!B:D,3,0),0),"")</f>
        <v>0</v>
      </c>
      <c r="BK12" s="59" t="n">
        <f aca="false">IF(A12&lt;&gt;"",IFERROR(VLOOKUP(AG12,Tabelas!B:D,3,0),0),"")</f>
        <v>0</v>
      </c>
      <c r="BL12" s="59" t="n">
        <f aca="false">IF(A12&lt;&gt;"",IFERROR(VLOOKUP(AH12,Tabelas!B:D,3,0),0),"")</f>
        <v>0</v>
      </c>
      <c r="BM12" s="59" t="n">
        <f aca="false">IF(A12&lt;&gt;"",IFERROR(VLOOKUP(AI12,Tabelas!B:D,3,0),0),"")</f>
        <v>0</v>
      </c>
      <c r="BN12" s="59" t="n">
        <f aca="false">IF(A12&lt;&gt;"",IFERROR(VLOOKUP(AJ12,Tabelas!B:D,3,0),0),"")</f>
        <v>0</v>
      </c>
      <c r="BO12" s="59" t="n">
        <f aca="false">IF(A12&lt;&gt;"",IFERROR(VLOOKUP(AK12,Tabelas!B:D,3,0),0),"")</f>
        <v>0</v>
      </c>
      <c r="BP12" s="59" t="n">
        <f aca="false">IF(A12&lt;&gt;"",IFERROR(VLOOKUP(AL12,Tabelas!B:D,3,0),0),"")</f>
        <v>12</v>
      </c>
      <c r="BQ12" s="59" t="n">
        <f aca="false">IF(A12&lt;&gt;"",IFERROR(VLOOKUP(AM12,Tabelas!B:D,3,0),0),"")</f>
        <v>0</v>
      </c>
      <c r="BR12" s="59" t="n">
        <f aca="false">IF(A12&lt;&gt;"",IFERROR(VLOOKUP(AN12,Tabelas!B:D,3,0),0),"")</f>
        <v>0</v>
      </c>
      <c r="BS12" s="59" t="n">
        <f aca="false">IF(A12&lt;&gt;"",IFERROR(VLOOKUP(AO12,Tabelas!B:D,3,0),0),"")</f>
        <v>0</v>
      </c>
      <c r="BT12" s="59" t="n">
        <f aca="false">IF(A12&lt;&gt;"",IFERROR(VLOOKUP(AP12,Tabelas!B:D,3,0),0),"")</f>
        <v>0</v>
      </c>
      <c r="BU12" s="59" t="n">
        <f aca="false">IF(A12&lt;&gt;"",IFERROR(VLOOKUP(#REF!,Tabelas!B:D,3,0),0),"")</f>
        <v>0</v>
      </c>
      <c r="BV12" s="59" t="n">
        <f aca="false">IF(A12&lt;&gt;"",IFERROR(VLOOKUP(#REF!,Tabelas!B:D,3,0),0),"")</f>
        <v>0</v>
      </c>
      <c r="BW12" s="56" t="n">
        <f aca="false">IF(A12&lt;&gt;"",SUM(AR12:BV12),"")</f>
        <v>48</v>
      </c>
      <c r="BX12" s="55" t="n">
        <f aca="false">IF(A12&lt;&gt;"",COUNTIF(N12:AQ12,"LM")+COUNTIF(N12:AQ12,"L"),"")+COUNTIF(N12:AQ12,"LP")</f>
        <v>0</v>
      </c>
      <c r="BY12" s="56" t="n">
        <f aca="false">IF(A12&lt;&gt;"",COUNTIF(N12:AQ12,"AB"),"")</f>
        <v>2</v>
      </c>
      <c r="BZ12" s="56" t="n">
        <f aca="false">IF(A12&lt;&gt;"",COUNTIF(N12:AQ12,"FE"),"")</f>
        <v>10</v>
      </c>
      <c r="CA12" s="56" t="n">
        <f aca="false">IF(A12&lt;&gt;"",COUNTIF(N12:AQ12,"LC"),"")</f>
        <v>0</v>
      </c>
      <c r="CB12" s="56" t="n">
        <f aca="false">IF(A12&lt;&gt;"",COUNTIF(N12:AQ12,"CE"),"")</f>
        <v>0</v>
      </c>
      <c r="CC12" s="56" t="n">
        <f aca="false">IF(A12&lt;&gt;"",COUNTIF(N12:AQ12,"AF1")+COUNTIF(N12:AQ12,"AF2")+COUNTIF(N12:AQ12,"AF3")+COUNTIF(N12:AQ12,"AF4")+COUNTIF(N12:AQ12,"AF5")+COUNTIF(N12:AQ12,"AF6")+COUNTIF(N12:AQ12,"AF7")+COUNTIF(N12:AQ12,"AF8")+COUNTIF(N12:AQ12,"AF9")+COUNTIF(N12:AQ12,"AF10")+COUNTIF(N12:AQ12,"AF11")+COUNTIF(N12:AQ12,"AF12")+COUNTIF(N12:AQ12,"AF13")+COUNTIF(N12:AQ12,"AF14"),"")</f>
        <v>0</v>
      </c>
      <c r="CD12" s="57" t="n">
        <f aca="false">IF(A12&lt;&gt;"",COUNTIF(N12:AQ12,"CE")+COUNTIF(N12:AQ12,"L")+COUNTIF(N12:AQ12,"LM")+COUNTIF(N12:AQ12,"LP")+COUNTIF(N12:AQ12,"LC")+COUNTIF(N12:AQ12,"AB")+COUNTIF(N12:AQ12,"AF1")+COUNTIF(N12:AQ12,"AF2")+COUNTIF(N12:AQ12,"AF3")+COUNTIF(N12:AQ12,"AF4")+COUNTIF(N12:AQ12,"AF5")+COUNTIF(N12:AQ12,"AF6")+COUNTIF(N12:AQ12,"AF7")+COUNTIF(N12:AQ12,"AF8")+COUNTIF(N12:AQ12,"AF9")+COUNTIF(N12:AQ12,"AF10")+COUNTIF(N12:AQ12,"AF11")+COUNTIF(N12:AQ12,"AF12")+COUNTIF(N12:AQ12,"AF13")+COUNTIF(N12:AQ12,"AF14")+COUNTIF(N12:AQ12,"RC")+COUNTIF(N12:AQ12,"FO")+COUNTIF(N12:AQ12,"FE"),"")</f>
        <v>12</v>
      </c>
    </row>
    <row r="13" customFormat="false" ht="12.75" hidden="false" customHeight="true" outlineLevel="0" collapsed="false">
      <c r="A13" s="64" t="s">
        <v>45</v>
      </c>
      <c r="B13" s="65" t="n">
        <v>2308178</v>
      </c>
      <c r="C13" s="66" t="n">
        <v>22160</v>
      </c>
      <c r="D13" s="67" t="s">
        <v>32</v>
      </c>
      <c r="E13" s="67" t="s">
        <v>33</v>
      </c>
      <c r="F13" s="67" t="n">
        <v>24</v>
      </c>
      <c r="G13" s="68" t="n">
        <v>0</v>
      </c>
      <c r="H13" s="68" t="n">
        <v>0</v>
      </c>
      <c r="I13" s="68" t="n">
        <v>0</v>
      </c>
      <c r="J13" s="68" t="n">
        <v>0</v>
      </c>
      <c r="K13" s="50" t="n">
        <v>0</v>
      </c>
      <c r="L13" s="50" t="n">
        <v>0</v>
      </c>
      <c r="M13" s="50" t="n">
        <v>0</v>
      </c>
      <c r="N13" s="51" t="s">
        <v>46</v>
      </c>
      <c r="O13" s="52" t="s">
        <v>46</v>
      </c>
      <c r="P13" s="52" t="s">
        <v>46</v>
      </c>
      <c r="Q13" s="52" t="s">
        <v>46</v>
      </c>
      <c r="R13" s="52" t="s">
        <v>46</v>
      </c>
      <c r="S13" s="52" t="s">
        <v>46</v>
      </c>
      <c r="T13" s="51" t="s">
        <v>46</v>
      </c>
      <c r="U13" s="51" t="s">
        <v>46</v>
      </c>
      <c r="V13" s="52" t="s">
        <v>46</v>
      </c>
      <c r="W13" s="52" t="s">
        <v>46</v>
      </c>
      <c r="X13" s="52" t="s">
        <v>46</v>
      </c>
      <c r="Y13" s="52" t="s">
        <v>46</v>
      </c>
      <c r="Z13" s="52" t="s">
        <v>46</v>
      </c>
      <c r="AA13" s="51" t="s">
        <v>46</v>
      </c>
      <c r="AB13" s="51" t="s">
        <v>46</v>
      </c>
      <c r="AC13" s="52" t="s">
        <v>46</v>
      </c>
      <c r="AD13" s="52" t="s">
        <v>46</v>
      </c>
      <c r="AE13" s="52" t="s">
        <v>46</v>
      </c>
      <c r="AF13" s="52" t="s">
        <v>46</v>
      </c>
      <c r="AG13" s="52" t="s">
        <v>46</v>
      </c>
      <c r="AH13" s="51" t="s">
        <v>46</v>
      </c>
      <c r="AI13" s="51" t="s">
        <v>46</v>
      </c>
      <c r="AJ13" s="52" t="s">
        <v>46</v>
      </c>
      <c r="AK13" s="52" t="s">
        <v>46</v>
      </c>
      <c r="AL13" s="52" t="s">
        <v>46</v>
      </c>
      <c r="AM13" s="52" t="s">
        <v>46</v>
      </c>
      <c r="AN13" s="52" t="s">
        <v>46</v>
      </c>
      <c r="AO13" s="51" t="s">
        <v>46</v>
      </c>
      <c r="AP13" s="51" t="s">
        <v>46</v>
      </c>
      <c r="AQ13" s="52" t="s">
        <v>46</v>
      </c>
      <c r="AR13" s="53" t="n">
        <f aca="false">IF(A13&lt;&gt;"",IFERROR(VLOOKUP(N13,Tabelas!B:D,3,0),0),"")</f>
        <v>0</v>
      </c>
      <c r="AS13" s="54" t="n">
        <f aca="false">IF(A13&lt;&gt;"",IFERROR(VLOOKUP(O13,Tabelas!B:D,3,0),0),"")</f>
        <v>0</v>
      </c>
      <c r="AT13" s="54" t="n">
        <f aca="false">IF(A13&lt;&gt;"",IFERROR(VLOOKUP(P13,Tabelas!B:D,3,0),0),"")</f>
        <v>0</v>
      </c>
      <c r="AU13" s="54" t="n">
        <f aca="false">IF(A13&lt;&gt;"",IFERROR(VLOOKUP(Q13,Tabelas!B:D,3,0),0),"")</f>
        <v>0</v>
      </c>
      <c r="AV13" s="54" t="n">
        <f aca="false">IF(A13&lt;&gt;"",IFERROR(VLOOKUP(R13,Tabelas!B:D,3,0),0),"")</f>
        <v>0</v>
      </c>
      <c r="AW13" s="54" t="n">
        <f aca="false">IF(A13&lt;&gt;"",IFERROR(VLOOKUP(S13,Tabelas!B:D,3,0),0),"")</f>
        <v>0</v>
      </c>
      <c r="AX13" s="54" t="n">
        <f aca="false">IF(A13&lt;&gt;"",IFERROR(VLOOKUP(T13,Tabelas!B:D,3,0),0),"")</f>
        <v>0</v>
      </c>
      <c r="AY13" s="54" t="n">
        <f aca="false">IF(A13&lt;&gt;"",IFERROR(VLOOKUP(U13,Tabelas!B:D,3,0),0),"")</f>
        <v>0</v>
      </c>
      <c r="AZ13" s="54" t="n">
        <f aca="false">IF(A13&lt;&gt;"",IFERROR(VLOOKUP(V13,Tabelas!B:D,3,0),0),"")</f>
        <v>0</v>
      </c>
      <c r="BA13" s="54" t="n">
        <f aca="false">IF(A13&lt;&gt;"",IFERROR(VLOOKUP(W13,Tabelas!B:D,3,0),0),"")</f>
        <v>0</v>
      </c>
      <c r="BB13" s="54" t="n">
        <f aca="false">IF(A13&lt;&gt;"",IFERROR(VLOOKUP(X13,Tabelas!B:D,3,0),0),"")</f>
        <v>0</v>
      </c>
      <c r="BC13" s="54" t="n">
        <f aca="false">IF(A13&lt;&gt;"",IFERROR(VLOOKUP(Y13,Tabelas!B:D,3,0),0),"")</f>
        <v>0</v>
      </c>
      <c r="BD13" s="54" t="n">
        <f aca="false">IF(A13&lt;&gt;"",IFERROR(VLOOKUP(Z13,Tabelas!B:D,3,0),0),"")</f>
        <v>0</v>
      </c>
      <c r="BE13" s="54" t="n">
        <f aca="false">IF(A13&lt;&gt;"",IFERROR(VLOOKUP(AA13,Tabelas!B:D,3,0),0),"")</f>
        <v>0</v>
      </c>
      <c r="BF13" s="54" t="n">
        <f aca="false">IF(A13&lt;&gt;"",IFERROR(VLOOKUP(AB13,Tabelas!B:D,3,0),0),"")</f>
        <v>0</v>
      </c>
      <c r="BG13" s="54" t="n">
        <f aca="false">IF(A13&lt;&gt;"",IFERROR(VLOOKUP(AC13,Tabelas!B:D,3,0),0),"")</f>
        <v>0</v>
      </c>
      <c r="BH13" s="54" t="n">
        <f aca="false">IF(A13&lt;&gt;"",IFERROR(VLOOKUP(AD13,Tabelas!B:D,3,0),0),"")</f>
        <v>0</v>
      </c>
      <c r="BI13" s="54" t="n">
        <f aca="false">IF(A13&lt;&gt;"",IFERROR(VLOOKUP(AE13,Tabelas!B:D,3,0),0),"")</f>
        <v>0</v>
      </c>
      <c r="BJ13" s="54" t="n">
        <f aca="false">IF(A13&lt;&gt;"",IFERROR(VLOOKUP(AF13,Tabelas!B:D,3,0),0),"")</f>
        <v>0</v>
      </c>
      <c r="BK13" s="54" t="n">
        <f aca="false">IF(A13&lt;&gt;"",IFERROR(VLOOKUP(AG13,Tabelas!B:D,3,0),0),"")</f>
        <v>0</v>
      </c>
      <c r="BL13" s="54" t="n">
        <f aca="false">IF(A13&lt;&gt;"",IFERROR(VLOOKUP(AH13,Tabelas!B:D,3,0),0),"")</f>
        <v>0</v>
      </c>
      <c r="BM13" s="54" t="n">
        <f aca="false">IF(A13&lt;&gt;"",IFERROR(VLOOKUP(AI13,Tabelas!B:D,3,0),0),"")</f>
        <v>0</v>
      </c>
      <c r="BN13" s="54" t="n">
        <f aca="false">IF(A13&lt;&gt;"",IFERROR(VLOOKUP(AJ13,Tabelas!B:D,3,0),0),"")</f>
        <v>0</v>
      </c>
      <c r="BO13" s="54" t="n">
        <f aca="false">IF(A13&lt;&gt;"",IFERROR(VLOOKUP(AK13,Tabelas!B:D,3,0),0),"")</f>
        <v>0</v>
      </c>
      <c r="BP13" s="54" t="n">
        <f aca="false">IF(A13&lt;&gt;"",IFERROR(VLOOKUP(AL13,Tabelas!B:D,3,0),0),"")</f>
        <v>0</v>
      </c>
      <c r="BQ13" s="54" t="n">
        <f aca="false">IF(A13&lt;&gt;"",IFERROR(VLOOKUP(AM13,Tabelas!B:D,3,0),0),"")</f>
        <v>0</v>
      </c>
      <c r="BR13" s="54" t="n">
        <f aca="false">IF(A13&lt;&gt;"",IFERROR(VLOOKUP(AN13,Tabelas!B:D,3,0),0),"")</f>
        <v>0</v>
      </c>
      <c r="BS13" s="54" t="n">
        <f aca="false">IF(A13&lt;&gt;"",IFERROR(VLOOKUP(AO13,Tabelas!B:D,3,0),0),"")</f>
        <v>0</v>
      </c>
      <c r="BT13" s="54" t="n">
        <f aca="false">IF(A13&lt;&gt;"",IFERROR(VLOOKUP(AP13,Tabelas!B:D,3,0),0),"")</f>
        <v>0</v>
      </c>
      <c r="BU13" s="54" t="n">
        <f aca="false">IF(A13&lt;&gt;"",IFERROR(VLOOKUP(#REF!,Tabelas!B:D,3,0),0),"")</f>
        <v>0</v>
      </c>
      <c r="BV13" s="54" t="n">
        <f aca="false">IF(A13&lt;&gt;"",IFERROR(VLOOKUP(#REF!,Tabelas!B:D,3,0),0),"")</f>
        <v>0</v>
      </c>
      <c r="BW13" s="55" t="n">
        <f aca="false">IF(A13&lt;&gt;"",SUM(AR13:BV13),"")</f>
        <v>0</v>
      </c>
      <c r="BX13" s="55" t="n">
        <f aca="false">IF(A13&lt;&gt;"",COUNTIF(N13:AQ13,"LM")+COUNTIF(N13:AQ13,"L"),"")+COUNTIF(N13:AQ13,"LP")</f>
        <v>30</v>
      </c>
      <c r="BY13" s="55" t="n">
        <f aca="false">IF(A13&lt;&gt;"",COUNTIF(N13:AQ13,"AB"),"")</f>
        <v>0</v>
      </c>
      <c r="BZ13" s="55" t="n">
        <f aca="false">IF(A13&lt;&gt;"",COUNTIF(N13:AQ13,"FE"),"")</f>
        <v>0</v>
      </c>
      <c r="CA13" s="55" t="n">
        <f aca="false">IF(A13&lt;&gt;"",COUNTIF(N13:AQ13,"LC"),"")</f>
        <v>0</v>
      </c>
      <c r="CB13" s="55" t="n">
        <f aca="false">IF(A13&lt;&gt;"",COUNTIF(N13:AQ13,"CE"),"")</f>
        <v>0</v>
      </c>
      <c r="CC13" s="56" t="n">
        <f aca="false">IF(A13&lt;&gt;"",COUNTIF(N13:AQ13,"AF1")+COUNTIF(N13:AQ13,"AF2")+COUNTIF(N13:AQ13,"AF3")+COUNTIF(N13:AQ13,"AF4")+COUNTIF(N13:AQ13,"AF5")+COUNTIF(N13:AQ13,"AF6")+COUNTIF(N13:AQ13,"AF7")+COUNTIF(N13:AQ13,"AF8")+COUNTIF(N13:AQ13,"AF9")+COUNTIF(N13:AQ13,"AF10")+COUNTIF(N13:AQ13,"AF11")+COUNTIF(N13:AQ13,"AF12")+COUNTIF(N13:AQ13,"AF13")+COUNTIF(N13:AQ13,"AF14"),"")</f>
        <v>0</v>
      </c>
      <c r="CD13" s="57" t="n">
        <f aca="false">IF(A13&lt;&gt;"",COUNTIF(N13:AQ13,"CE")+COUNTIF(N13:AQ13,"L")+COUNTIF(N13:AQ13,"LM")+COUNTIF(N13:AQ13,"LP")+COUNTIF(N13:AQ13,"LC")+COUNTIF(N13:AQ13,"AB")+COUNTIF(N13:AQ13,"AF1")+COUNTIF(N13:AQ13,"AF2")+COUNTIF(N13:AQ13,"AF3")+COUNTIF(N13:AQ13,"AF4")+COUNTIF(N13:AQ13,"AF5")+COUNTIF(N13:AQ13,"AF6")+COUNTIF(N13:AQ13,"AF7")+COUNTIF(N13:AQ13,"AF8")+COUNTIF(N13:AQ13,"AF9")+COUNTIF(N13:AQ13,"AF10")+COUNTIF(N13:AQ13,"AF11")+COUNTIF(N13:AQ13,"AF12")+COUNTIF(N13:AQ13,"AF13")+COUNTIF(N13:AQ13,"AF14")+COUNTIF(N13:AQ13,"RC")+COUNTIF(N13:AQ13,"FO")+COUNTIF(N13:AQ13,"FE"),"")</f>
        <v>30</v>
      </c>
    </row>
    <row r="14" customFormat="false" ht="12.75" hidden="false" customHeight="true" outlineLevel="0" collapsed="false">
      <c r="A14" s="69" t="s">
        <v>47</v>
      </c>
      <c r="B14" s="70" t="n">
        <v>2098140</v>
      </c>
      <c r="C14" s="69"/>
      <c r="D14" s="69" t="s">
        <v>32</v>
      </c>
      <c r="E14" s="69" t="s">
        <v>36</v>
      </c>
      <c r="F14" s="69" t="n">
        <v>30</v>
      </c>
      <c r="G14" s="71" t="n">
        <v>0</v>
      </c>
      <c r="H14" s="71" t="n">
        <v>0</v>
      </c>
      <c r="I14" s="71" t="n">
        <v>0</v>
      </c>
      <c r="J14" s="71" t="n">
        <v>0</v>
      </c>
      <c r="K14" s="72" t="n">
        <v>0</v>
      </c>
      <c r="L14" s="50" t="n">
        <v>0</v>
      </c>
      <c r="M14" s="50" t="n">
        <v>0</v>
      </c>
      <c r="N14" s="51"/>
      <c r="O14" s="52"/>
      <c r="P14" s="52" t="s">
        <v>37</v>
      </c>
      <c r="Q14" s="52"/>
      <c r="R14" s="52"/>
      <c r="S14" s="52"/>
      <c r="T14" s="51" t="s">
        <v>37</v>
      </c>
      <c r="U14" s="51"/>
      <c r="V14" s="52" t="s">
        <v>37</v>
      </c>
      <c r="W14" s="52"/>
      <c r="X14" s="52" t="s">
        <v>34</v>
      </c>
      <c r="Y14" s="52" t="s">
        <v>34</v>
      </c>
      <c r="Z14" s="52" t="s">
        <v>34</v>
      </c>
      <c r="AA14" s="51" t="s">
        <v>34</v>
      </c>
      <c r="AB14" s="51" t="s">
        <v>34</v>
      </c>
      <c r="AC14" s="52" t="s">
        <v>34</v>
      </c>
      <c r="AD14" s="52" t="s">
        <v>34</v>
      </c>
      <c r="AE14" s="52" t="s">
        <v>34</v>
      </c>
      <c r="AF14" s="52" t="s">
        <v>34</v>
      </c>
      <c r="AG14" s="52" t="s">
        <v>34</v>
      </c>
      <c r="AH14" s="51" t="s">
        <v>34</v>
      </c>
      <c r="AI14" s="51" t="s">
        <v>34</v>
      </c>
      <c r="AJ14" s="52" t="s">
        <v>34</v>
      </c>
      <c r="AK14" s="52" t="s">
        <v>34</v>
      </c>
      <c r="AL14" s="52" t="s">
        <v>34</v>
      </c>
      <c r="AM14" s="52" t="s">
        <v>34</v>
      </c>
      <c r="AN14" s="52" t="s">
        <v>34</v>
      </c>
      <c r="AO14" s="51" t="s">
        <v>34</v>
      </c>
      <c r="AP14" s="51" t="s">
        <v>34</v>
      </c>
      <c r="AQ14" s="52" t="s">
        <v>34</v>
      </c>
      <c r="AR14" s="58" t="n">
        <f aca="false">IF(A14&lt;&gt;"",IFERROR(VLOOKUP(N14,Tabelas!B:D,3,0),0),"")</f>
        <v>0</v>
      </c>
      <c r="AS14" s="59" t="n">
        <f aca="false">IF(A14&lt;&gt;"",IFERROR(VLOOKUP(O14,Tabelas!B:D,3,0),0),"")</f>
        <v>0</v>
      </c>
      <c r="AT14" s="59" t="n">
        <f aca="false">IF(A14&lt;&gt;"",IFERROR(VLOOKUP(P14,Tabelas!B:D,3,0),0),"")</f>
        <v>12</v>
      </c>
      <c r="AU14" s="59" t="n">
        <f aca="false">IF(A14&lt;&gt;"",IFERROR(VLOOKUP(Q14,Tabelas!B:D,3,0),0),"")</f>
        <v>0</v>
      </c>
      <c r="AV14" s="59" t="n">
        <f aca="false">IF(A14&lt;&gt;"",IFERROR(VLOOKUP(R14,Tabelas!B:D,3,0),0),"")</f>
        <v>0</v>
      </c>
      <c r="AW14" s="59" t="n">
        <f aca="false">IF(A14&lt;&gt;"",IFERROR(VLOOKUP(S14,Tabelas!B:D,3,0),0),"")</f>
        <v>0</v>
      </c>
      <c r="AX14" s="59" t="n">
        <f aca="false">IF(A14&lt;&gt;"",IFERROR(VLOOKUP(T14,Tabelas!B:D,3,0),0),"")</f>
        <v>12</v>
      </c>
      <c r="AY14" s="59" t="n">
        <f aca="false">IF(A14&lt;&gt;"",IFERROR(VLOOKUP(U14,Tabelas!B:D,3,0),0),"")</f>
        <v>0</v>
      </c>
      <c r="AZ14" s="59" t="n">
        <f aca="false">IF(A14&lt;&gt;"",IFERROR(VLOOKUP(V14,Tabelas!B:D,3,0),0),"")</f>
        <v>12</v>
      </c>
      <c r="BA14" s="59" t="n">
        <f aca="false">IF(A14&lt;&gt;"",IFERROR(VLOOKUP(W14,Tabelas!B:D,3,0),0),"")</f>
        <v>0</v>
      </c>
      <c r="BB14" s="59" t="n">
        <f aca="false">IF(A14&lt;&gt;"",IFERROR(VLOOKUP(X14,Tabelas!B:D,3,0),0),"")</f>
        <v>0</v>
      </c>
      <c r="BC14" s="59" t="n">
        <f aca="false">IF(A14&lt;&gt;"",IFERROR(VLOOKUP(Y14,Tabelas!B:D,3,0),0),"")</f>
        <v>0</v>
      </c>
      <c r="BD14" s="59" t="n">
        <f aca="false">IF(A14&lt;&gt;"",IFERROR(VLOOKUP(Z14,Tabelas!B:D,3,0),0),"")</f>
        <v>0</v>
      </c>
      <c r="BE14" s="59" t="n">
        <f aca="false">IF(A14&lt;&gt;"",IFERROR(VLOOKUP(AA14,Tabelas!B:D,3,0),0),"")</f>
        <v>0</v>
      </c>
      <c r="BF14" s="59" t="n">
        <f aca="false">IF(A14&lt;&gt;"",IFERROR(VLOOKUP(AB14,Tabelas!B:D,3,0),0),"")</f>
        <v>0</v>
      </c>
      <c r="BG14" s="59" t="n">
        <f aca="false">IF(A14&lt;&gt;"",IFERROR(VLOOKUP(AC14,Tabelas!B:D,3,0),0),"")</f>
        <v>0</v>
      </c>
      <c r="BH14" s="59" t="n">
        <f aca="false">IF(A14&lt;&gt;"",IFERROR(VLOOKUP(AD14,Tabelas!B:D,3,0),0),"")</f>
        <v>0</v>
      </c>
      <c r="BI14" s="59" t="n">
        <f aca="false">IF(A14&lt;&gt;"",IFERROR(VLOOKUP(AE14,Tabelas!B:D,3,0),0),"")</f>
        <v>0</v>
      </c>
      <c r="BJ14" s="59" t="n">
        <f aca="false">IF(A14&lt;&gt;"",IFERROR(VLOOKUP(AF14,Tabelas!B:D,3,0),0),"")</f>
        <v>0</v>
      </c>
      <c r="BK14" s="59" t="n">
        <f aca="false">IF(A14&lt;&gt;"",IFERROR(VLOOKUP(AG14,Tabelas!B:D,3,0),0),"")</f>
        <v>0</v>
      </c>
      <c r="BL14" s="59" t="n">
        <f aca="false">IF(A14&lt;&gt;"",IFERROR(VLOOKUP(AH14,Tabelas!B:D,3,0),0),"")</f>
        <v>0</v>
      </c>
      <c r="BM14" s="59" t="n">
        <f aca="false">IF(A14&lt;&gt;"",IFERROR(VLOOKUP(AI14,Tabelas!B:D,3,0),0),"")</f>
        <v>0</v>
      </c>
      <c r="BN14" s="59" t="n">
        <f aca="false">IF(A14&lt;&gt;"",IFERROR(VLOOKUP(AJ14,Tabelas!B:D,3,0),0),"")</f>
        <v>0</v>
      </c>
      <c r="BO14" s="59" t="n">
        <f aca="false">IF(A14&lt;&gt;"",IFERROR(VLOOKUP(AK14,Tabelas!B:D,3,0),0),"")</f>
        <v>0</v>
      </c>
      <c r="BP14" s="59" t="n">
        <f aca="false">IF(A14&lt;&gt;"",IFERROR(VLOOKUP(AL14,Tabelas!B:D,3,0),0),"")</f>
        <v>0</v>
      </c>
      <c r="BQ14" s="59" t="n">
        <f aca="false">IF(A14&lt;&gt;"",IFERROR(VLOOKUP(AM14,Tabelas!B:D,3,0),0),"")</f>
        <v>0</v>
      </c>
      <c r="BR14" s="59" t="n">
        <f aca="false">IF(A14&lt;&gt;"",IFERROR(VLOOKUP(AN14,Tabelas!B:D,3,0),0),"")</f>
        <v>0</v>
      </c>
      <c r="BS14" s="59" t="n">
        <f aca="false">IF(A14&lt;&gt;"",IFERROR(VLOOKUP(AO14,Tabelas!B:D,3,0),0),"")</f>
        <v>0</v>
      </c>
      <c r="BT14" s="59" t="n">
        <f aca="false">IF(A14&lt;&gt;"",IFERROR(VLOOKUP(AP14,Tabelas!B:D,3,0),0),"")</f>
        <v>0</v>
      </c>
      <c r="BU14" s="59" t="n">
        <f aca="false">IF(A14&lt;&gt;"",IFERROR(VLOOKUP(#REF!,Tabelas!B:D,3,0),0),"")</f>
        <v>0</v>
      </c>
      <c r="BV14" s="59" t="n">
        <f aca="false">IF(A14&lt;&gt;"",IFERROR(VLOOKUP(#REF!,Tabelas!B:D,3,0),0),"")</f>
        <v>0</v>
      </c>
      <c r="BW14" s="56" t="n">
        <f aca="false">IF(A14&lt;&gt;"",SUM(AR14:BV14),"")</f>
        <v>36</v>
      </c>
      <c r="BX14" s="55" t="n">
        <f aca="false">IF(A14&lt;&gt;"",COUNTIF(N14:AQ14,"LM")+COUNTIF(N14:AQ14,"L"),"")+COUNTIF(N14:AQ14,"LP")</f>
        <v>0</v>
      </c>
      <c r="BY14" s="56" t="n">
        <f aca="false">IF(A14&lt;&gt;"",COUNTIF(N14:AQ14,"AB"),"")</f>
        <v>0</v>
      </c>
      <c r="BZ14" s="56" t="n">
        <f aca="false">IF(A14&lt;&gt;"",COUNTIF(N14:AQ14,"FE"),"")</f>
        <v>20</v>
      </c>
      <c r="CA14" s="56" t="n">
        <f aca="false">IF(A14&lt;&gt;"",COUNTIF(N14:AQ14,"LC"),"")</f>
        <v>0</v>
      </c>
      <c r="CB14" s="56" t="n">
        <f aca="false">IF(A14&lt;&gt;"",COUNTIF(N14:AQ14,"CE"),"")</f>
        <v>0</v>
      </c>
      <c r="CC14" s="56" t="n">
        <f aca="false">IF(A14&lt;&gt;"",COUNTIF(N14:AQ14,"AF1")+COUNTIF(N14:AQ14,"AF2")+COUNTIF(N14:AQ14,"AF3")+COUNTIF(N14:AQ14,"AF4")+COUNTIF(N14:AQ14,"AF5")+COUNTIF(N14:AQ14,"AF6")+COUNTIF(N14:AQ14,"AF7")+COUNTIF(N14:AQ14,"AF8")+COUNTIF(N14:AQ14,"AF9")+COUNTIF(N14:AQ14,"AF10")+COUNTIF(N14:AQ14,"AF11")+COUNTIF(N14:AQ14,"AF12")+COUNTIF(N14:AQ14,"AF13")+COUNTIF(N14:AQ14,"AF14"),"")</f>
        <v>0</v>
      </c>
      <c r="CD14" s="57" t="n">
        <f aca="false">IF(A14&lt;&gt;"",COUNTIF(N14:AQ14,"CE")+COUNTIF(N14:AQ14,"L")+COUNTIF(N14:AQ14,"LM")+COUNTIF(N14:AQ14,"LP")+COUNTIF(N14:AQ14,"LC")+COUNTIF(N14:AQ14,"AB")+COUNTIF(N14:AQ14,"AF1")+COUNTIF(N14:AQ14,"AF2")+COUNTIF(N14:AQ14,"AF3")+COUNTIF(N14:AQ14,"AF4")+COUNTIF(N14:AQ14,"AF5")+COUNTIF(N14:AQ14,"AF6")+COUNTIF(N14:AQ14,"AF7")+COUNTIF(N14:AQ14,"AF8")+COUNTIF(N14:AQ14,"AF9")+COUNTIF(N14:AQ14,"AF10")+COUNTIF(N14:AQ14,"AF11")+COUNTIF(N14:AQ14,"AF12")+COUNTIF(N14:AQ14,"AF13")+COUNTIF(N14:AQ14,"AF14")+COUNTIF(N14:AQ14,"RC")+COUNTIF(N14:AQ14,"FO")+COUNTIF(N14:AQ14,"FE"),"")</f>
        <v>20</v>
      </c>
    </row>
    <row r="15" s="1" customFormat="true" ht="12.75" hidden="false" customHeight="true" outlineLevel="0" collapsed="false">
      <c r="A15" s="69" t="s">
        <v>48</v>
      </c>
      <c r="B15" s="70" t="n">
        <v>1194016</v>
      </c>
      <c r="C15" s="69"/>
      <c r="D15" s="69" t="s">
        <v>32</v>
      </c>
      <c r="E15" s="69" t="s">
        <v>33</v>
      </c>
      <c r="F15" s="69" t="n">
        <v>24</v>
      </c>
      <c r="G15" s="71" t="n">
        <v>0</v>
      </c>
      <c r="H15" s="71" t="n">
        <v>0</v>
      </c>
      <c r="I15" s="71" t="n">
        <v>0</v>
      </c>
      <c r="J15" s="71" t="n">
        <v>0</v>
      </c>
      <c r="K15" s="72" t="n">
        <v>0</v>
      </c>
      <c r="L15" s="50" t="n">
        <v>0</v>
      </c>
      <c r="M15" s="50" t="n">
        <v>0</v>
      </c>
      <c r="N15" s="51"/>
      <c r="O15" s="52"/>
      <c r="P15" s="52"/>
      <c r="Q15" s="52"/>
      <c r="R15" s="52"/>
      <c r="S15" s="52"/>
      <c r="T15" s="51"/>
      <c r="U15" s="51"/>
      <c r="V15" s="52"/>
      <c r="W15" s="52"/>
      <c r="X15" s="52"/>
      <c r="Y15" s="52"/>
      <c r="Z15" s="52"/>
      <c r="AA15" s="51"/>
      <c r="AB15" s="51"/>
      <c r="AC15" s="52"/>
      <c r="AD15" s="52" t="s">
        <v>37</v>
      </c>
      <c r="AE15" s="52"/>
      <c r="AF15" s="52"/>
      <c r="AG15" s="52"/>
      <c r="AH15" s="51" t="s">
        <v>43</v>
      </c>
      <c r="AI15" s="51" t="s">
        <v>37</v>
      </c>
      <c r="AJ15" s="52"/>
      <c r="AK15" s="52" t="s">
        <v>37</v>
      </c>
      <c r="AL15" s="52"/>
      <c r="AM15" s="52"/>
      <c r="AN15" s="52" t="s">
        <v>37</v>
      </c>
      <c r="AO15" s="51"/>
      <c r="AP15" s="51" t="s">
        <v>37</v>
      </c>
      <c r="AQ15" s="52"/>
      <c r="AR15" s="58" t="n">
        <f aca="false">IF(A15&lt;&gt;"",IFERROR(VLOOKUP(N15,Tabelas!B:D,3,0),0),"")</f>
        <v>0</v>
      </c>
      <c r="AS15" s="59" t="n">
        <f aca="false">IF(A15&lt;&gt;"",IFERROR(VLOOKUP(O15,Tabelas!B:D,3,0),0),"")</f>
        <v>0</v>
      </c>
      <c r="AT15" s="59" t="n">
        <f aca="false">IF(A15&lt;&gt;"",IFERROR(VLOOKUP(P15,Tabelas!B:D,3,0),0),"")</f>
        <v>0</v>
      </c>
      <c r="AU15" s="59" t="n">
        <f aca="false">IF(A15&lt;&gt;"",IFERROR(VLOOKUP(Q15,Tabelas!B:D,3,0),0),"")</f>
        <v>0</v>
      </c>
      <c r="AV15" s="59" t="n">
        <f aca="false">IF(A15&lt;&gt;"",IFERROR(VLOOKUP(R15,Tabelas!B:D,3,0),0),"")</f>
        <v>0</v>
      </c>
      <c r="AW15" s="59" t="n">
        <f aca="false">IF(A15&lt;&gt;"",IFERROR(VLOOKUP(S15,Tabelas!B:D,3,0),0),"")</f>
        <v>0</v>
      </c>
      <c r="AX15" s="59" t="n">
        <f aca="false">IF(A15&lt;&gt;"",IFERROR(VLOOKUP(T15,Tabelas!B:D,3,0),0),"")</f>
        <v>0</v>
      </c>
      <c r="AY15" s="59" t="n">
        <f aca="false">IF(A15&lt;&gt;"",IFERROR(VLOOKUP(U15,Tabelas!B:D,3,0),0),"")</f>
        <v>0</v>
      </c>
      <c r="AZ15" s="59" t="n">
        <f aca="false">IF(A15&lt;&gt;"",IFERROR(VLOOKUP(V15,Tabelas!B:D,3,0),0),"")</f>
        <v>0</v>
      </c>
      <c r="BA15" s="59" t="n">
        <f aca="false">IF(A15&lt;&gt;"",IFERROR(VLOOKUP(W15,Tabelas!B:D,3,0),0),"")</f>
        <v>0</v>
      </c>
      <c r="BB15" s="59" t="n">
        <f aca="false">IF(A15&lt;&gt;"",IFERROR(VLOOKUP(X15,Tabelas!B:D,3,0),0),"")</f>
        <v>0</v>
      </c>
      <c r="BC15" s="59" t="n">
        <f aca="false">IF(A15&lt;&gt;"",IFERROR(VLOOKUP(Y15,Tabelas!B:D,3,0),0),"")</f>
        <v>0</v>
      </c>
      <c r="BD15" s="59" t="n">
        <f aca="false">IF(A15&lt;&gt;"",IFERROR(VLOOKUP(Z15,Tabelas!B:D,3,0),0),"")</f>
        <v>0</v>
      </c>
      <c r="BE15" s="59" t="n">
        <f aca="false">IF(A15&lt;&gt;"",IFERROR(VLOOKUP(AA15,Tabelas!B:D,3,0),0),"")</f>
        <v>0</v>
      </c>
      <c r="BF15" s="59" t="n">
        <f aca="false">IF(A15&lt;&gt;"",IFERROR(VLOOKUP(AB15,Tabelas!B:D,3,0),0),"")</f>
        <v>0</v>
      </c>
      <c r="BG15" s="59" t="n">
        <f aca="false">IF(A15&lt;&gt;"",IFERROR(VLOOKUP(AC15,Tabelas!B:D,3,0),0),"")</f>
        <v>0</v>
      </c>
      <c r="BH15" s="59" t="n">
        <f aca="false">IF(A15&lt;&gt;"",IFERROR(VLOOKUP(AD15,Tabelas!B:D,3,0),0),"")</f>
        <v>12</v>
      </c>
      <c r="BI15" s="59" t="n">
        <f aca="false">IF(A15&lt;&gt;"",IFERROR(VLOOKUP(AE15,Tabelas!B:D,3,0),0),"")</f>
        <v>0</v>
      </c>
      <c r="BJ15" s="59" t="n">
        <f aca="false">IF(A15&lt;&gt;"",IFERROR(VLOOKUP(AF15,Tabelas!B:D,3,0),0),"")</f>
        <v>0</v>
      </c>
      <c r="BK15" s="59" t="n">
        <f aca="false">IF(A15&lt;&gt;"",IFERROR(VLOOKUP(AG15,Tabelas!B:D,3,0),0),"")</f>
        <v>0</v>
      </c>
      <c r="BL15" s="59" t="n">
        <f aca="false">IF(A15&lt;&gt;"",IFERROR(VLOOKUP(AH15,Tabelas!B:D,3,0),0),"")</f>
        <v>24</v>
      </c>
      <c r="BM15" s="59" t="n">
        <f aca="false">IF(A15&lt;&gt;"",IFERROR(VLOOKUP(AI15,Tabelas!B:D,3,0),0),"")</f>
        <v>12</v>
      </c>
      <c r="BN15" s="59" t="n">
        <f aca="false">IF(A15&lt;&gt;"",IFERROR(VLOOKUP(AJ15,Tabelas!B:D,3,0),0),"")</f>
        <v>0</v>
      </c>
      <c r="BO15" s="59" t="n">
        <f aca="false">IF(A15&lt;&gt;"",IFERROR(VLOOKUP(AK15,Tabelas!B:D,3,0),0),"")</f>
        <v>12</v>
      </c>
      <c r="BP15" s="59" t="n">
        <f aca="false">IF(A15&lt;&gt;"",IFERROR(VLOOKUP(AL15,Tabelas!B:D,3,0),0),"")</f>
        <v>0</v>
      </c>
      <c r="BQ15" s="59" t="n">
        <f aca="false">IF(A15&lt;&gt;"",IFERROR(VLOOKUP(AM15,Tabelas!B:D,3,0),0),"")</f>
        <v>0</v>
      </c>
      <c r="BR15" s="59" t="n">
        <f aca="false">IF(A15&lt;&gt;"",IFERROR(VLOOKUP(AN15,Tabelas!B:D,3,0),0),"")</f>
        <v>12</v>
      </c>
      <c r="BS15" s="59" t="n">
        <f aca="false">IF(A15&lt;&gt;"",IFERROR(VLOOKUP(AO15,Tabelas!B:D,3,0),0),"")</f>
        <v>0</v>
      </c>
      <c r="BT15" s="59" t="n">
        <f aca="false">IF(A15&lt;&gt;"",IFERROR(VLOOKUP(AP15,Tabelas!B:D,3,0),0),"")</f>
        <v>12</v>
      </c>
      <c r="BU15" s="59" t="n">
        <f aca="false">IF(A15&lt;&gt;"",IFERROR(VLOOKUP(#REF!,Tabelas!B:D,3,0),0),"")</f>
        <v>0</v>
      </c>
      <c r="BV15" s="59" t="n">
        <f aca="false">IF(A15&lt;&gt;"",IFERROR(VLOOKUP(#REF!,Tabelas!B:D,3,0),0),"")</f>
        <v>0</v>
      </c>
      <c r="BW15" s="56" t="n">
        <f aca="false">IF(A15&lt;&gt;"",SUM(AR15:BV15),"")</f>
        <v>84</v>
      </c>
      <c r="BX15" s="55" t="n">
        <f aca="false">IF(A15&lt;&gt;"",COUNTIF(N15:AQ15,"LM")+COUNTIF(N15:AQ15,"L"),"")+COUNTIF(N15:AQ15,"LP")</f>
        <v>0</v>
      </c>
      <c r="BY15" s="56" t="n">
        <f aca="false">IF(A15&lt;&gt;"",COUNTIF(N15:AQ15,"AB"),"")</f>
        <v>0</v>
      </c>
      <c r="BZ15" s="56" t="n">
        <f aca="false">IF(A15&lt;&gt;"",COUNTIF(N15:AQ15,"FE"),"")</f>
        <v>0</v>
      </c>
      <c r="CA15" s="56" t="n">
        <f aca="false">IF(A15&lt;&gt;"",COUNTIF(N15:AQ15,"LC"),"")</f>
        <v>0</v>
      </c>
      <c r="CB15" s="56" t="n">
        <f aca="false">IF(A15&lt;&gt;"",COUNTIF(N15:AQ15,"CE"),"")</f>
        <v>0</v>
      </c>
      <c r="CC15" s="56" t="n">
        <f aca="false">IF(A15&lt;&gt;"",COUNTIF(N15:AQ15,"AF1")+COUNTIF(N15:AQ15,"AF2")+COUNTIF(N15:AQ15,"AF3")+COUNTIF(N15:AQ15,"AF4")+COUNTIF(N15:AQ15,"AF5")+COUNTIF(N15:AQ15,"AF6")+COUNTIF(N15:AQ15,"AF7")+COUNTIF(N15:AQ15,"AF8")+COUNTIF(N15:AQ15,"AF9")+COUNTIF(N15:AQ15,"AF10")+COUNTIF(N15:AQ15,"AF11")+COUNTIF(N15:AQ15,"AF12")+COUNTIF(N15:AQ15,"AF13")+COUNTIF(N15:AQ15,"AF14"),"")</f>
        <v>0</v>
      </c>
      <c r="CD15" s="57" t="n">
        <f aca="false">IF(A15&lt;&gt;"",COUNTIF(N15:AQ15,"CE")+COUNTIF(N15:AQ15,"L")+COUNTIF(N15:AQ15,"LM")+COUNTIF(N15:AQ15,"LP")+COUNTIF(N15:AQ15,"LC")+COUNTIF(N15:AQ15,"AB")+COUNTIF(N15:AQ15,"AF1")+COUNTIF(N15:AQ15,"AF2")+COUNTIF(N15:AQ15,"AF3")+COUNTIF(N15:AQ15,"AF4")+COUNTIF(N15:AQ15,"AF5")+COUNTIF(N15:AQ15,"AF6")+COUNTIF(N15:AQ15,"AF7")+COUNTIF(N15:AQ15,"AF8")+COUNTIF(N15:AQ15,"AF9")+COUNTIF(N15:AQ15,"AF10")+COUNTIF(N15:AQ15,"AF11")+COUNTIF(N15:AQ15,"AF12")+COUNTIF(N15:AQ15,"AF13")+COUNTIF(N15:AQ15,"AF14")+COUNTIF(N15:AQ15,"RC")+COUNTIF(N15:AQ15,"FO")+COUNTIF(N15:AQ15,"FE"),"")</f>
        <v>0</v>
      </c>
    </row>
    <row r="16" customFormat="false" ht="12.75" hidden="false" customHeight="true" outlineLevel="0" collapsed="false">
      <c r="A16" s="69" t="s">
        <v>49</v>
      </c>
      <c r="B16" s="70" t="n">
        <v>1449104</v>
      </c>
      <c r="C16" s="69" t="n">
        <v>8379</v>
      </c>
      <c r="D16" s="69" t="s">
        <v>32</v>
      </c>
      <c r="E16" s="69" t="s">
        <v>36</v>
      </c>
      <c r="F16" s="69" t="n">
        <v>20</v>
      </c>
      <c r="G16" s="71" t="n">
        <v>0</v>
      </c>
      <c r="H16" s="71" t="n">
        <v>0</v>
      </c>
      <c r="I16" s="71" t="n">
        <v>0</v>
      </c>
      <c r="J16" s="71" t="n">
        <v>0</v>
      </c>
      <c r="K16" s="72" t="n">
        <v>0</v>
      </c>
      <c r="L16" s="50" t="n">
        <v>0</v>
      </c>
      <c r="M16" s="50" t="n">
        <v>0</v>
      </c>
      <c r="N16" s="51"/>
      <c r="O16" s="52"/>
      <c r="P16" s="52" t="s">
        <v>38</v>
      </c>
      <c r="Q16" s="52" t="s">
        <v>38</v>
      </c>
      <c r="R16" s="52" t="s">
        <v>38</v>
      </c>
      <c r="S16" s="52" t="s">
        <v>38</v>
      </c>
      <c r="T16" s="51"/>
      <c r="U16" s="51" t="s">
        <v>38</v>
      </c>
      <c r="V16" s="52" t="s">
        <v>38</v>
      </c>
      <c r="W16" s="52" t="s">
        <v>38</v>
      </c>
      <c r="X16" s="52" t="s">
        <v>38</v>
      </c>
      <c r="Y16" s="52" t="s">
        <v>38</v>
      </c>
      <c r="Z16" s="52" t="s">
        <v>38</v>
      </c>
      <c r="AA16" s="51"/>
      <c r="AB16" s="51"/>
      <c r="AC16" s="52" t="s">
        <v>38</v>
      </c>
      <c r="AD16" s="52" t="s">
        <v>38</v>
      </c>
      <c r="AE16" s="52" t="s">
        <v>38</v>
      </c>
      <c r="AF16" s="52" t="s">
        <v>38</v>
      </c>
      <c r="AG16" s="52" t="s">
        <v>38</v>
      </c>
      <c r="AH16" s="51"/>
      <c r="AI16" s="51"/>
      <c r="AJ16" s="52" t="s">
        <v>38</v>
      </c>
      <c r="AK16" s="52" t="s">
        <v>38</v>
      </c>
      <c r="AL16" s="52" t="s">
        <v>38</v>
      </c>
      <c r="AM16" s="52" t="s">
        <v>38</v>
      </c>
      <c r="AN16" s="52" t="s">
        <v>38</v>
      </c>
      <c r="AO16" s="51"/>
      <c r="AP16" s="51"/>
      <c r="AQ16" s="52" t="s">
        <v>38</v>
      </c>
      <c r="AR16" s="53" t="n">
        <f aca="false">IF(A16&lt;&gt;"",IFERROR(VLOOKUP(N16,Tabelas!B:D,3,0),0),"")</f>
        <v>0</v>
      </c>
      <c r="AS16" s="54" t="n">
        <f aca="false">IF(A16&lt;&gt;"",IFERROR(VLOOKUP(O16,Tabelas!B:D,3,0),0),"")</f>
        <v>0</v>
      </c>
      <c r="AT16" s="54" t="n">
        <f aca="false">IF(A16&lt;&gt;"",IFERROR(VLOOKUP(P16,Tabelas!B:D,3,0),0),"")</f>
        <v>6</v>
      </c>
      <c r="AU16" s="54" t="n">
        <f aca="false">IF(A16&lt;&gt;"",IFERROR(VLOOKUP(Q16,Tabelas!B:D,3,0),0),"")</f>
        <v>6</v>
      </c>
      <c r="AV16" s="54" t="n">
        <f aca="false">IF(A16&lt;&gt;"",IFERROR(VLOOKUP(R16,Tabelas!B:D,3,0),0),"")</f>
        <v>6</v>
      </c>
      <c r="AW16" s="54" t="n">
        <f aca="false">IF(A16&lt;&gt;"",IFERROR(VLOOKUP(S16,Tabelas!B:D,3,0),0),"")</f>
        <v>6</v>
      </c>
      <c r="AX16" s="54" t="n">
        <f aca="false">IF(A16&lt;&gt;"",IFERROR(VLOOKUP(T16,Tabelas!B:D,3,0),0),"")</f>
        <v>0</v>
      </c>
      <c r="AY16" s="54" t="n">
        <f aca="false">IF(A16&lt;&gt;"",IFERROR(VLOOKUP(U16,Tabelas!B:D,3,0),0),"")</f>
        <v>6</v>
      </c>
      <c r="AZ16" s="54" t="n">
        <f aca="false">IF(A16&lt;&gt;"",IFERROR(VLOOKUP(V16,Tabelas!B:D,3,0),0),"")</f>
        <v>6</v>
      </c>
      <c r="BA16" s="54" t="n">
        <f aca="false">IF(A16&lt;&gt;"",IFERROR(VLOOKUP(W16,Tabelas!B:D,3,0),0),"")</f>
        <v>6</v>
      </c>
      <c r="BB16" s="54" t="n">
        <f aca="false">IF(A16&lt;&gt;"",IFERROR(VLOOKUP(X16,Tabelas!B:D,3,0),0),"")</f>
        <v>6</v>
      </c>
      <c r="BC16" s="54" t="n">
        <f aca="false">IF(A16&lt;&gt;"",IFERROR(VLOOKUP(Y16,Tabelas!B:D,3,0),0),"")</f>
        <v>6</v>
      </c>
      <c r="BD16" s="54" t="n">
        <f aca="false">IF(A16&lt;&gt;"",IFERROR(VLOOKUP(Z16,Tabelas!B:D,3,0),0),"")</f>
        <v>6</v>
      </c>
      <c r="BE16" s="54" t="n">
        <f aca="false">IF(A16&lt;&gt;"",IFERROR(VLOOKUP(AA16,Tabelas!B:D,3,0),0),"")</f>
        <v>0</v>
      </c>
      <c r="BF16" s="54" t="n">
        <f aca="false">IF(A16&lt;&gt;"",IFERROR(VLOOKUP(AB16,Tabelas!B:D,3,0),0),"")</f>
        <v>0</v>
      </c>
      <c r="BG16" s="54" t="n">
        <f aca="false">IF(A16&lt;&gt;"",IFERROR(VLOOKUP(AC16,Tabelas!B:D,3,0),0),"")</f>
        <v>6</v>
      </c>
      <c r="BH16" s="54" t="n">
        <f aca="false">IF(A16&lt;&gt;"",IFERROR(VLOOKUP(AD16,Tabelas!B:D,3,0),0),"")</f>
        <v>6</v>
      </c>
      <c r="BI16" s="54" t="n">
        <f aca="false">IF(A16&lt;&gt;"",IFERROR(VLOOKUP(AE16,Tabelas!B:D,3,0),0),"")</f>
        <v>6</v>
      </c>
      <c r="BJ16" s="54" t="n">
        <f aca="false">IF(A16&lt;&gt;"",IFERROR(VLOOKUP(AF16,Tabelas!B:D,3,0),0),"")</f>
        <v>6</v>
      </c>
      <c r="BK16" s="54" t="n">
        <f aca="false">IF(A16&lt;&gt;"",IFERROR(VLOOKUP(AG16,Tabelas!B:D,3,0),0),"")</f>
        <v>6</v>
      </c>
      <c r="BL16" s="54" t="n">
        <f aca="false">IF(A16&lt;&gt;"",IFERROR(VLOOKUP(AH16,Tabelas!B:D,3,0),0),"")</f>
        <v>0</v>
      </c>
      <c r="BM16" s="54" t="n">
        <f aca="false">IF(A16&lt;&gt;"",IFERROR(VLOOKUP(AI16,Tabelas!B:D,3,0),0),"")</f>
        <v>0</v>
      </c>
      <c r="BN16" s="54" t="n">
        <f aca="false">IF(A16&lt;&gt;"",IFERROR(VLOOKUP(AJ16,Tabelas!B:D,3,0),0),"")</f>
        <v>6</v>
      </c>
      <c r="BO16" s="54" t="n">
        <f aca="false">IF(A16&lt;&gt;"",IFERROR(VLOOKUP(AK16,Tabelas!B:D,3,0),0),"")</f>
        <v>6</v>
      </c>
      <c r="BP16" s="54" t="n">
        <f aca="false">IF(A16&lt;&gt;"",IFERROR(VLOOKUP(AL16,Tabelas!B:D,3,0),0),"")</f>
        <v>6</v>
      </c>
      <c r="BQ16" s="54" t="n">
        <f aca="false">IF(A16&lt;&gt;"",IFERROR(VLOOKUP(AM16,Tabelas!B:D,3,0),0),"")</f>
        <v>6</v>
      </c>
      <c r="BR16" s="54" t="n">
        <f aca="false">IF(A16&lt;&gt;"",IFERROR(VLOOKUP(AN16,Tabelas!B:D,3,0),0),"")</f>
        <v>6</v>
      </c>
      <c r="BS16" s="54" t="n">
        <f aca="false">IF(A16&lt;&gt;"",IFERROR(VLOOKUP(AO16,Tabelas!B:D,3,0),0),"")</f>
        <v>0</v>
      </c>
      <c r="BT16" s="54" t="n">
        <f aca="false">IF(A16&lt;&gt;"",IFERROR(VLOOKUP(AP16,Tabelas!B:D,3,0),0),"")</f>
        <v>0</v>
      </c>
      <c r="BU16" s="54" t="n">
        <f aca="false">IF(A16&lt;&gt;"",IFERROR(VLOOKUP(#REF!,Tabelas!B:D,3,0),0),"")</f>
        <v>0</v>
      </c>
      <c r="BV16" s="54" t="n">
        <f aca="false">IF(A16&lt;&gt;"",IFERROR(VLOOKUP(#REF!,Tabelas!B:D,3,0),0),"")</f>
        <v>0</v>
      </c>
      <c r="BW16" s="55" t="n">
        <f aca="false">IF(A16&lt;&gt;"",SUM(AR16:BV16),"")</f>
        <v>120</v>
      </c>
      <c r="BX16" s="55" t="n">
        <f aca="false">IF(A16&lt;&gt;"",COUNTIF(N16:AQ16,"LM")+COUNTIF(N16:AQ16,"L"),"")+COUNTIF(N16:AQ16,"LP")</f>
        <v>0</v>
      </c>
      <c r="BY16" s="55" t="n">
        <f aca="false">IF(A16&lt;&gt;"",COUNTIF(N16:AQ16,"AB"),"")</f>
        <v>0</v>
      </c>
      <c r="BZ16" s="55" t="n">
        <f aca="false">IF(A16&lt;&gt;"",COUNTIF(N16:AQ16,"FE"),"")</f>
        <v>0</v>
      </c>
      <c r="CA16" s="55" t="n">
        <f aca="false">IF(A16&lt;&gt;"",COUNTIF(N16:AQ16,"LC"),"")</f>
        <v>0</v>
      </c>
      <c r="CB16" s="55" t="n">
        <f aca="false">IF(A16&lt;&gt;"",COUNTIF(N16:AQ16,"CE"),"")</f>
        <v>0</v>
      </c>
      <c r="CC16" s="56" t="n">
        <f aca="false">IF(A16&lt;&gt;"",COUNTIF(N16:AQ16,"AF1")+COUNTIF(N16:AQ16,"AF2")+COUNTIF(N16:AQ16,"AF3")+COUNTIF(N16:AQ16,"AF4")+COUNTIF(N16:AQ16,"AF5")+COUNTIF(N16:AQ16,"AF6")+COUNTIF(N16:AQ16,"AF7")+COUNTIF(N16:AQ16,"AF8")+COUNTIF(N16:AQ16,"AF9")+COUNTIF(N16:AQ16,"AF10")+COUNTIF(N16:AQ16,"AF11")+COUNTIF(N16:AQ16,"AF12")+COUNTIF(N16:AQ16,"AF13")+COUNTIF(N16:AQ16,"AF14"),"")</f>
        <v>0</v>
      </c>
      <c r="CD16" s="57" t="n">
        <f aca="false">IF(A16&lt;&gt;"",COUNTIF(N16:AQ16,"CE")+COUNTIF(N16:AQ16,"L")+COUNTIF(N16:AQ16,"LM")+COUNTIF(N16:AQ16,"LP")+COUNTIF(N16:AQ16,"LC")+COUNTIF(N16:AQ16,"AB")+COUNTIF(N16:AQ16,"AF1")+COUNTIF(N16:AQ16,"AF2")+COUNTIF(N16:AQ16,"AF3")+COUNTIF(N16:AQ16,"AF4")+COUNTIF(N16:AQ16,"AF5")+COUNTIF(N16:AQ16,"AF6")+COUNTIF(N16:AQ16,"AF7")+COUNTIF(N16:AQ16,"AF8")+COUNTIF(N16:AQ16,"AF9")+COUNTIF(N16:AQ16,"AF10")+COUNTIF(N16:AQ16,"AF11")+COUNTIF(N16:AQ16,"AF12")+COUNTIF(N16:AQ16,"AF13")+COUNTIF(N16:AQ16,"AF14")+COUNTIF(N16:AQ16,"RC")+COUNTIF(N16:AQ16,"FO")+COUNTIF(N16:AQ16,"FE"),"")</f>
        <v>0</v>
      </c>
    </row>
    <row r="17" customFormat="false" ht="12.75" hidden="false" customHeight="true" outlineLevel="0" collapsed="false">
      <c r="A17" s="69" t="s">
        <v>50</v>
      </c>
      <c r="B17" s="70" t="n">
        <v>1838566</v>
      </c>
      <c r="C17" s="73" t="n">
        <v>15547</v>
      </c>
      <c r="D17" s="69" t="s">
        <v>32</v>
      </c>
      <c r="E17" s="69" t="s">
        <v>33</v>
      </c>
      <c r="F17" s="69" t="n">
        <v>24</v>
      </c>
      <c r="G17" s="71" t="n">
        <v>0</v>
      </c>
      <c r="H17" s="71" t="n">
        <v>0</v>
      </c>
      <c r="I17" s="71" t="n">
        <v>0</v>
      </c>
      <c r="J17" s="71" t="n">
        <v>0</v>
      </c>
      <c r="K17" s="72" t="n">
        <v>0</v>
      </c>
      <c r="L17" s="50" t="n">
        <v>0</v>
      </c>
      <c r="M17" s="50" t="n">
        <v>0</v>
      </c>
      <c r="N17" s="51" t="s">
        <v>37</v>
      </c>
      <c r="O17" s="52"/>
      <c r="P17" s="52"/>
      <c r="Q17" s="52"/>
      <c r="R17" s="52"/>
      <c r="S17" s="52"/>
      <c r="T17" s="51"/>
      <c r="U17" s="51"/>
      <c r="V17" s="52" t="s">
        <v>44</v>
      </c>
      <c r="W17" s="52"/>
      <c r="X17" s="52"/>
      <c r="Y17" s="52"/>
      <c r="Z17" s="52"/>
      <c r="AA17" s="51" t="s">
        <v>37</v>
      </c>
      <c r="AB17" s="51"/>
      <c r="AC17" s="52" t="s">
        <v>37</v>
      </c>
      <c r="AD17" s="52"/>
      <c r="AE17" s="52"/>
      <c r="AF17" s="52" t="s">
        <v>37</v>
      </c>
      <c r="AG17" s="52"/>
      <c r="AH17" s="51" t="s">
        <v>37</v>
      </c>
      <c r="AI17" s="51"/>
      <c r="AJ17" s="52" t="s">
        <v>37</v>
      </c>
      <c r="AK17" s="52"/>
      <c r="AL17" s="52"/>
      <c r="AM17" s="52"/>
      <c r="AN17" s="52"/>
      <c r="AO17" s="51"/>
      <c r="AP17" s="51"/>
      <c r="AQ17" s="52" t="s">
        <v>37</v>
      </c>
      <c r="AR17" s="58" t="n">
        <f aca="false">IF(A17&lt;&gt;"",IFERROR(VLOOKUP(N17,Tabelas!B:D,3,0),0),"")</f>
        <v>12</v>
      </c>
      <c r="AS17" s="59" t="n">
        <f aca="false">IF(A17&lt;&gt;"",IFERROR(VLOOKUP(O17,Tabelas!B:D,3,0),0),"")</f>
        <v>0</v>
      </c>
      <c r="AT17" s="59" t="n">
        <f aca="false">IF(A17&lt;&gt;"",IFERROR(VLOOKUP(P17,Tabelas!B:D,3,0),0),"")</f>
        <v>0</v>
      </c>
      <c r="AU17" s="59" t="n">
        <f aca="false">IF(A17&lt;&gt;"",IFERROR(VLOOKUP(Q17,Tabelas!B:D,3,0),0),"")</f>
        <v>0</v>
      </c>
      <c r="AV17" s="59" t="n">
        <f aca="false">IF(A17&lt;&gt;"",IFERROR(VLOOKUP(R17,Tabelas!B:D,3,0),0),"")</f>
        <v>0</v>
      </c>
      <c r="AW17" s="59" t="n">
        <f aca="false">IF(A17&lt;&gt;"",IFERROR(VLOOKUP(S17,Tabelas!B:D,3,0),0),"")</f>
        <v>0</v>
      </c>
      <c r="AX17" s="59" t="n">
        <f aca="false">IF(A17&lt;&gt;"",IFERROR(VLOOKUP(T17,Tabelas!B:D,3,0),0),"")</f>
        <v>0</v>
      </c>
      <c r="AY17" s="59" t="n">
        <f aca="false">IF(A17&lt;&gt;"",IFERROR(VLOOKUP(U17,Tabelas!B:D,3,0),0),"")</f>
        <v>0</v>
      </c>
      <c r="AZ17" s="59" t="n">
        <f aca="false">IF(A17&lt;&gt;"",IFERROR(VLOOKUP(V17,Tabelas!B:D,3,0),0),"")</f>
        <v>0</v>
      </c>
      <c r="BA17" s="59" t="n">
        <f aca="false">IF(A17&lt;&gt;"",IFERROR(VLOOKUP(W17,Tabelas!B:D,3,0),0),"")</f>
        <v>0</v>
      </c>
      <c r="BB17" s="59" t="n">
        <f aca="false">IF(A17&lt;&gt;"",IFERROR(VLOOKUP(X17,Tabelas!B:D,3,0),0),"")</f>
        <v>0</v>
      </c>
      <c r="BC17" s="59" t="n">
        <f aca="false">IF(A17&lt;&gt;"",IFERROR(VLOOKUP(Y17,Tabelas!B:D,3,0),0),"")</f>
        <v>0</v>
      </c>
      <c r="BD17" s="59" t="n">
        <f aca="false">IF(A17&lt;&gt;"",IFERROR(VLOOKUP(Z17,Tabelas!B:D,3,0),0),"")</f>
        <v>0</v>
      </c>
      <c r="BE17" s="59" t="n">
        <f aca="false">IF(A17&lt;&gt;"",IFERROR(VLOOKUP(AA17,Tabelas!B:D,3,0),0),"")</f>
        <v>12</v>
      </c>
      <c r="BF17" s="59" t="n">
        <f aca="false">IF(A17&lt;&gt;"",IFERROR(VLOOKUP(AB17,Tabelas!B:D,3,0),0),"")</f>
        <v>0</v>
      </c>
      <c r="BG17" s="59" t="n">
        <f aca="false">IF(A17&lt;&gt;"",IFERROR(VLOOKUP(AC17,Tabelas!B:D,3,0),0),"")</f>
        <v>12</v>
      </c>
      <c r="BH17" s="59" t="n">
        <f aca="false">IF(A17&lt;&gt;"",IFERROR(VLOOKUP(AD17,Tabelas!B:D,3,0),0),"")</f>
        <v>0</v>
      </c>
      <c r="BI17" s="59" t="n">
        <f aca="false">IF(A17&lt;&gt;"",IFERROR(VLOOKUP(AE17,Tabelas!B:D,3,0),0),"")</f>
        <v>0</v>
      </c>
      <c r="BJ17" s="59" t="n">
        <f aca="false">IF(A17&lt;&gt;"",IFERROR(VLOOKUP(AF17,Tabelas!B:D,3,0),0),"")</f>
        <v>12</v>
      </c>
      <c r="BK17" s="59" t="n">
        <f aca="false">IF(A17&lt;&gt;"",IFERROR(VLOOKUP(AG17,Tabelas!B:D,3,0),0),"")</f>
        <v>0</v>
      </c>
      <c r="BL17" s="59" t="n">
        <f aca="false">IF(A17&lt;&gt;"",IFERROR(VLOOKUP(AH17,Tabelas!B:D,3,0),0),"")</f>
        <v>12</v>
      </c>
      <c r="BM17" s="59" t="n">
        <f aca="false">IF(A17&lt;&gt;"",IFERROR(VLOOKUP(AI17,Tabelas!B:D,3,0),0),"")</f>
        <v>0</v>
      </c>
      <c r="BN17" s="59" t="n">
        <f aca="false">IF(A17&lt;&gt;"",IFERROR(VLOOKUP(AJ17,Tabelas!B:D,3,0),0),"")</f>
        <v>12</v>
      </c>
      <c r="BO17" s="59" t="n">
        <f aca="false">IF(A17&lt;&gt;"",IFERROR(VLOOKUP(AK17,Tabelas!B:D,3,0),0),"")</f>
        <v>0</v>
      </c>
      <c r="BP17" s="59" t="n">
        <f aca="false">IF(A17&lt;&gt;"",IFERROR(VLOOKUP(AL17,Tabelas!B:D,3,0),0),"")</f>
        <v>0</v>
      </c>
      <c r="BQ17" s="59" t="n">
        <f aca="false">IF(A17&lt;&gt;"",IFERROR(VLOOKUP(AM17,Tabelas!B:D,3,0),0),"")</f>
        <v>0</v>
      </c>
      <c r="BR17" s="59" t="n">
        <f aca="false">IF(A17&lt;&gt;"",IFERROR(VLOOKUP(AN17,Tabelas!B:D,3,0),0),"")</f>
        <v>0</v>
      </c>
      <c r="BS17" s="59" t="n">
        <f aca="false">IF(A17&lt;&gt;"",IFERROR(VLOOKUP(AO17,Tabelas!B:D,3,0),0),"")</f>
        <v>0</v>
      </c>
      <c r="BT17" s="59" t="n">
        <f aca="false">IF(A17&lt;&gt;"",IFERROR(VLOOKUP(AP17,Tabelas!B:D,3,0),0),"")</f>
        <v>0</v>
      </c>
      <c r="BU17" s="59" t="n">
        <f aca="false">IF(A17&lt;&gt;"",IFERROR(VLOOKUP(#REF!,Tabelas!B:D,3,0),0),"")</f>
        <v>0</v>
      </c>
      <c r="BV17" s="59" t="n">
        <f aca="false">IF(A17&lt;&gt;"",IFERROR(VLOOKUP(#REF!,Tabelas!B:D,3,0),0),"")</f>
        <v>0</v>
      </c>
      <c r="BW17" s="56" t="n">
        <f aca="false">IF(A17&lt;&gt;"",SUM(AR17:BV17),"")</f>
        <v>72</v>
      </c>
      <c r="BX17" s="55" t="n">
        <f aca="false">IF(A17&lt;&gt;"",COUNTIF(N17:AQ17,"LM")+COUNTIF(N17:AQ17,"L"),"")+COUNTIF(N17:AQ17,"LP")</f>
        <v>0</v>
      </c>
      <c r="BY17" s="56" t="n">
        <f aca="false">IF(A17&lt;&gt;"",COUNTIF(N17:AQ17,"AB"),"")</f>
        <v>1</v>
      </c>
      <c r="BZ17" s="56" t="n">
        <f aca="false">IF(A17&lt;&gt;"",COUNTIF(N17:AQ17,"FE"),"")</f>
        <v>0</v>
      </c>
      <c r="CA17" s="56" t="n">
        <f aca="false">IF(A17&lt;&gt;"",COUNTIF(N17:AQ17,"LC"),"")</f>
        <v>0</v>
      </c>
      <c r="CB17" s="56" t="n">
        <f aca="false">IF(A17&lt;&gt;"",COUNTIF(N17:AQ17,"CE"),"")</f>
        <v>0</v>
      </c>
      <c r="CC17" s="56" t="n">
        <f aca="false">IF(A17&lt;&gt;"",COUNTIF(N17:AQ17,"AF1")+COUNTIF(N17:AQ17,"AF2")+COUNTIF(N17:AQ17,"AF3")+COUNTIF(N17:AQ17,"AF4")+COUNTIF(N17:AQ17,"AF5")+COUNTIF(N17:AQ17,"AF6")+COUNTIF(N17:AQ17,"AF7")+COUNTIF(N17:AQ17,"AF8")+COUNTIF(N17:AQ17,"AF9")+COUNTIF(N17:AQ17,"AF10")+COUNTIF(N17:AQ17,"AF11")+COUNTIF(N17:AQ17,"AF12")+COUNTIF(N17:AQ17,"AF13")+COUNTIF(N17:AQ17,"AF14"),"")</f>
        <v>0</v>
      </c>
      <c r="CD17" s="57" t="n">
        <f aca="false">IF(A17&lt;&gt;"",COUNTIF(N17:AQ17,"CE")+COUNTIF(N17:AQ17,"L")+COUNTIF(N17:AQ17,"LM")+COUNTIF(N17:AQ17,"LP")+COUNTIF(N17:AQ17,"LC")+COUNTIF(N17:AQ17,"AB")+COUNTIF(N17:AQ17,"AF1")+COUNTIF(N17:AQ17,"AF2")+COUNTIF(N17:AQ17,"AF3")+COUNTIF(N17:AQ17,"AF4")+COUNTIF(N17:AQ17,"AF5")+COUNTIF(N17:AQ17,"AF6")+COUNTIF(N17:AQ17,"AF7")+COUNTIF(N17:AQ17,"AF8")+COUNTIF(N17:AQ17,"AF9")+COUNTIF(N17:AQ17,"AF10")+COUNTIF(N17:AQ17,"AF11")+COUNTIF(N17:AQ17,"AF12")+COUNTIF(N17:AQ17,"AF13")+COUNTIF(N17:AQ17,"AF14")+COUNTIF(N17:AQ17,"RC")+COUNTIF(N17:AQ17,"FO")+COUNTIF(N17:AQ17,"FE"),"")</f>
        <v>1</v>
      </c>
    </row>
    <row r="18" customFormat="false" ht="12.75" hidden="false" customHeight="true" outlineLevel="0" collapsed="false">
      <c r="A18" s="69" t="s">
        <v>51</v>
      </c>
      <c r="B18" s="70" t="n">
        <v>1327938</v>
      </c>
      <c r="C18" s="73" t="n">
        <v>11492</v>
      </c>
      <c r="D18" s="69" t="s">
        <v>32</v>
      </c>
      <c r="E18" s="69" t="s">
        <v>33</v>
      </c>
      <c r="F18" s="69" t="n">
        <v>24</v>
      </c>
      <c r="G18" s="71" t="n">
        <v>0</v>
      </c>
      <c r="H18" s="71" t="n">
        <v>0</v>
      </c>
      <c r="I18" s="71" t="n">
        <v>0</v>
      </c>
      <c r="J18" s="71" t="n">
        <v>0</v>
      </c>
      <c r="K18" s="72" t="n">
        <v>0</v>
      </c>
      <c r="L18" s="50" t="n">
        <v>0</v>
      </c>
      <c r="M18" s="50" t="n">
        <v>0</v>
      </c>
      <c r="N18" s="51"/>
      <c r="O18" s="52"/>
      <c r="P18" s="52"/>
      <c r="Q18" s="52"/>
      <c r="R18" s="52"/>
      <c r="S18" s="52" t="s">
        <v>37</v>
      </c>
      <c r="T18" s="51"/>
      <c r="U18" s="51"/>
      <c r="V18" s="52"/>
      <c r="W18" s="52"/>
      <c r="X18" s="52"/>
      <c r="Y18" s="52" t="s">
        <v>37</v>
      </c>
      <c r="Z18" s="52"/>
      <c r="AA18" s="51"/>
      <c r="AB18" s="51"/>
      <c r="AC18" s="52"/>
      <c r="AD18" s="52" t="s">
        <v>37</v>
      </c>
      <c r="AE18" s="52"/>
      <c r="AF18" s="52"/>
      <c r="AG18" s="52"/>
      <c r="AH18" s="51"/>
      <c r="AI18" s="51" t="s">
        <v>43</v>
      </c>
      <c r="AJ18" s="52"/>
      <c r="AK18" s="52"/>
      <c r="AL18" s="52"/>
      <c r="AM18" s="52" t="s">
        <v>37</v>
      </c>
      <c r="AN18" s="52"/>
      <c r="AO18" s="51"/>
      <c r="AP18" s="51" t="s">
        <v>43</v>
      </c>
      <c r="AQ18" s="52"/>
      <c r="AR18" s="53" t="n">
        <f aca="false">IF(A18&lt;&gt;"",IFERROR(VLOOKUP(N18,Tabelas!B:D,3,0),0),"")</f>
        <v>0</v>
      </c>
      <c r="AS18" s="54" t="n">
        <f aca="false">IF(A18&lt;&gt;"",IFERROR(VLOOKUP(O18,Tabelas!B:D,3,0),0),"")</f>
        <v>0</v>
      </c>
      <c r="AT18" s="54" t="n">
        <f aca="false">IF(A18&lt;&gt;"",IFERROR(VLOOKUP(P18,Tabelas!B:D,3,0),0),"")</f>
        <v>0</v>
      </c>
      <c r="AU18" s="54" t="n">
        <f aca="false">IF(A18&lt;&gt;"",IFERROR(VLOOKUP(Q18,Tabelas!B:D,3,0),0),"")</f>
        <v>0</v>
      </c>
      <c r="AV18" s="54" t="n">
        <f aca="false">IF(A18&lt;&gt;"",IFERROR(VLOOKUP(R18,Tabelas!B:D,3,0),0),"")</f>
        <v>0</v>
      </c>
      <c r="AW18" s="54" t="n">
        <f aca="false">IF(A18&lt;&gt;"",IFERROR(VLOOKUP(S18,Tabelas!B:D,3,0),0),"")</f>
        <v>12</v>
      </c>
      <c r="AX18" s="54" t="n">
        <f aca="false">IF(A18&lt;&gt;"",IFERROR(VLOOKUP(T18,Tabelas!B:D,3,0),0),"")</f>
        <v>0</v>
      </c>
      <c r="AY18" s="54" t="n">
        <f aca="false">IF(A18&lt;&gt;"",IFERROR(VLOOKUP(U18,Tabelas!B:D,3,0),0),"")</f>
        <v>0</v>
      </c>
      <c r="AZ18" s="54" t="n">
        <f aca="false">IF(A18&lt;&gt;"",IFERROR(VLOOKUP(V18,Tabelas!B:D,3,0),0),"")</f>
        <v>0</v>
      </c>
      <c r="BA18" s="54" t="n">
        <f aca="false">IF(A18&lt;&gt;"",IFERROR(VLOOKUP(W18,Tabelas!B:D,3,0),0),"")</f>
        <v>0</v>
      </c>
      <c r="BB18" s="54" t="n">
        <f aca="false">IF(A18&lt;&gt;"",IFERROR(VLOOKUP(X18,Tabelas!B:D,3,0),0),"")</f>
        <v>0</v>
      </c>
      <c r="BC18" s="54" t="n">
        <f aca="false">IF(A18&lt;&gt;"",IFERROR(VLOOKUP(Y18,Tabelas!B:D,3,0),0),"")</f>
        <v>12</v>
      </c>
      <c r="BD18" s="54" t="n">
        <f aca="false">IF(A18&lt;&gt;"",IFERROR(VLOOKUP(Z18,Tabelas!B:D,3,0),0),"")</f>
        <v>0</v>
      </c>
      <c r="BE18" s="54" t="n">
        <f aca="false">IF(A18&lt;&gt;"",IFERROR(VLOOKUP(AA18,Tabelas!B:D,3,0),0),"")</f>
        <v>0</v>
      </c>
      <c r="BF18" s="54" t="n">
        <f aca="false">IF(A18&lt;&gt;"",IFERROR(VLOOKUP(AB18,Tabelas!B:D,3,0),0),"")</f>
        <v>0</v>
      </c>
      <c r="BG18" s="54" t="n">
        <f aca="false">IF(A18&lt;&gt;"",IFERROR(VLOOKUP(AC18,Tabelas!B:D,3,0),0),"")</f>
        <v>0</v>
      </c>
      <c r="BH18" s="54" t="n">
        <f aca="false">IF(A18&lt;&gt;"",IFERROR(VLOOKUP(AD18,Tabelas!B:D,3,0),0),"")</f>
        <v>12</v>
      </c>
      <c r="BI18" s="54" t="n">
        <f aca="false">IF(A18&lt;&gt;"",IFERROR(VLOOKUP(AE18,Tabelas!B:D,3,0),0),"")</f>
        <v>0</v>
      </c>
      <c r="BJ18" s="54" t="n">
        <f aca="false">IF(A18&lt;&gt;"",IFERROR(VLOOKUP(AF18,Tabelas!B:D,3,0),0),"")</f>
        <v>0</v>
      </c>
      <c r="BK18" s="54" t="n">
        <f aca="false">IF(A18&lt;&gt;"",IFERROR(VLOOKUP(AG18,Tabelas!B:D,3,0),0),"")</f>
        <v>0</v>
      </c>
      <c r="BL18" s="54" t="n">
        <f aca="false">IF(A18&lt;&gt;"",IFERROR(VLOOKUP(AH18,Tabelas!B:D,3,0),0),"")</f>
        <v>0</v>
      </c>
      <c r="BM18" s="54" t="n">
        <f aca="false">IF(A18&lt;&gt;"",IFERROR(VLOOKUP(AI18,Tabelas!B:D,3,0),0),"")</f>
        <v>24</v>
      </c>
      <c r="BN18" s="54" t="n">
        <f aca="false">IF(A18&lt;&gt;"",IFERROR(VLOOKUP(AJ18,Tabelas!B:D,3,0),0),"")</f>
        <v>0</v>
      </c>
      <c r="BO18" s="54" t="n">
        <f aca="false">IF(A18&lt;&gt;"",IFERROR(VLOOKUP(AK18,Tabelas!B:D,3,0),0),"")</f>
        <v>0</v>
      </c>
      <c r="BP18" s="54" t="n">
        <f aca="false">IF(A18&lt;&gt;"",IFERROR(VLOOKUP(AL18,Tabelas!B:D,3,0),0),"")</f>
        <v>0</v>
      </c>
      <c r="BQ18" s="54" t="n">
        <f aca="false">IF(A18&lt;&gt;"",IFERROR(VLOOKUP(AM18,Tabelas!B:D,3,0),0),"")</f>
        <v>12</v>
      </c>
      <c r="BR18" s="54" t="n">
        <f aca="false">IF(A18&lt;&gt;"",IFERROR(VLOOKUP(AN18,Tabelas!B:D,3,0),0),"")</f>
        <v>0</v>
      </c>
      <c r="BS18" s="54" t="n">
        <f aca="false">IF(A18&lt;&gt;"",IFERROR(VLOOKUP(AO18,Tabelas!B:D,3,0),0),"")</f>
        <v>0</v>
      </c>
      <c r="BT18" s="54" t="n">
        <f aca="false">IF(A18&lt;&gt;"",IFERROR(VLOOKUP(AP18,Tabelas!B:D,3,0),0),"")</f>
        <v>24</v>
      </c>
      <c r="BU18" s="54" t="n">
        <f aca="false">IF(A18&lt;&gt;"",IFERROR(VLOOKUP(#REF!,Tabelas!B:D,3,0),0),"")</f>
        <v>0</v>
      </c>
      <c r="BV18" s="54" t="n">
        <f aca="false">IF(A18&lt;&gt;"",IFERROR(VLOOKUP(#REF!,Tabelas!B:D,3,0),0),"")</f>
        <v>0</v>
      </c>
      <c r="BW18" s="55" t="n">
        <f aca="false">IF(A18&lt;&gt;"",SUM(AR18:BV18),"")</f>
        <v>96</v>
      </c>
      <c r="BX18" s="55" t="n">
        <f aca="false">IF(A18&lt;&gt;"",COUNTIF(N18:AQ18,"LM")+COUNTIF(N18:AQ18,"L"),"")+COUNTIF(N18:AQ18,"LP")</f>
        <v>0</v>
      </c>
      <c r="BY18" s="55" t="n">
        <f aca="false">IF(A18&lt;&gt;"",COUNTIF(N18:AQ18,"AB"),"")</f>
        <v>0</v>
      </c>
      <c r="BZ18" s="55" t="n">
        <f aca="false">IF(A18&lt;&gt;"",COUNTIF(N18:AQ18,"FE"),"")</f>
        <v>0</v>
      </c>
      <c r="CA18" s="55" t="n">
        <f aca="false">IF(A18&lt;&gt;"",COUNTIF(N18:AQ18,"LC"),"")</f>
        <v>0</v>
      </c>
      <c r="CB18" s="55" t="n">
        <f aca="false">IF(A18&lt;&gt;"",COUNTIF(N18:AQ18,"CE"),"")</f>
        <v>0</v>
      </c>
      <c r="CC18" s="56" t="n">
        <f aca="false">IF(A18&lt;&gt;"",COUNTIF(N18:AQ18,"AF1")+COUNTIF(N18:AQ18,"AF2")+COUNTIF(N18:AQ18,"AF3")+COUNTIF(N18:AQ18,"AF4")+COUNTIF(N18:AQ18,"AF5")+COUNTIF(N18:AQ18,"AF6")+COUNTIF(N18:AQ18,"AF7")+COUNTIF(N18:AQ18,"AF8")+COUNTIF(N18:AQ18,"AF9")+COUNTIF(N18:AQ18,"AF10")+COUNTIF(N18:AQ18,"AF11")+COUNTIF(N18:AQ18,"AF12")+COUNTIF(N18:AQ18,"AF13")+COUNTIF(N18:AQ18,"AF14"),"")</f>
        <v>0</v>
      </c>
      <c r="CD18" s="57" t="n">
        <f aca="false">IF(A18&lt;&gt;"",COUNTIF(N18:AQ18,"CE")+COUNTIF(N18:AQ18,"L")+COUNTIF(N18:AQ18,"LM")+COUNTIF(N18:AQ18,"LP")+COUNTIF(N18:AQ18,"LC")+COUNTIF(N18:AQ18,"AB")+COUNTIF(N18:AQ18,"AF1")+COUNTIF(N18:AQ18,"AF2")+COUNTIF(N18:AQ18,"AF3")+COUNTIF(N18:AQ18,"AF4")+COUNTIF(N18:AQ18,"AF5")+COUNTIF(N18:AQ18,"AF6")+COUNTIF(N18:AQ18,"AF7")+COUNTIF(N18:AQ18,"AF8")+COUNTIF(N18:AQ18,"AF9")+COUNTIF(N18:AQ18,"AF10")+COUNTIF(N18:AQ18,"AF11")+COUNTIF(N18:AQ18,"AF12")+COUNTIF(N18:AQ18,"AF13")+COUNTIF(N18:AQ18,"AF14")+COUNTIF(N18:AQ18,"RC")+COUNTIF(N18:AQ18,"FO")+COUNTIF(N18:AQ18,"FE"),"")</f>
        <v>0</v>
      </c>
    </row>
    <row r="19" customFormat="false" ht="12.75" hidden="false" customHeight="true" outlineLevel="0" collapsed="false">
      <c r="A19" s="74" t="s">
        <v>52</v>
      </c>
      <c r="B19" s="75" t="n">
        <v>1007005</v>
      </c>
      <c r="C19" s="76"/>
      <c r="D19" s="76" t="s">
        <v>32</v>
      </c>
      <c r="E19" s="76" t="s">
        <v>33</v>
      </c>
      <c r="F19" s="76" t="n">
        <v>24</v>
      </c>
      <c r="G19" s="50" t="n">
        <v>0</v>
      </c>
      <c r="H19" s="50" t="n">
        <v>0</v>
      </c>
      <c r="I19" s="50" t="n">
        <v>0</v>
      </c>
      <c r="J19" s="50" t="n">
        <v>0</v>
      </c>
      <c r="K19" s="50" t="n">
        <v>0</v>
      </c>
      <c r="L19" s="50" t="n">
        <v>0</v>
      </c>
      <c r="M19" s="50" t="n">
        <v>0</v>
      </c>
      <c r="N19" s="51"/>
      <c r="O19" s="52"/>
      <c r="P19" s="52"/>
      <c r="Q19" s="52"/>
      <c r="R19" s="52"/>
      <c r="S19" s="52"/>
      <c r="T19" s="51"/>
      <c r="U19" s="51"/>
      <c r="V19" s="52"/>
      <c r="W19" s="52"/>
      <c r="X19" s="52"/>
      <c r="Y19" s="52"/>
      <c r="Z19" s="52"/>
      <c r="AA19" s="51"/>
      <c r="AB19" s="51"/>
      <c r="AC19" s="52"/>
      <c r="AD19" s="52"/>
      <c r="AE19" s="52"/>
      <c r="AF19" s="52"/>
      <c r="AG19" s="52"/>
      <c r="AH19" s="51"/>
      <c r="AI19" s="51"/>
      <c r="AJ19" s="52"/>
      <c r="AK19" s="52"/>
      <c r="AL19" s="52"/>
      <c r="AM19" s="52"/>
      <c r="AN19" s="52"/>
      <c r="AO19" s="51"/>
      <c r="AP19" s="51"/>
      <c r="AQ19" s="52"/>
      <c r="AR19" s="53" t="n">
        <f aca="false">IF(A19&lt;&gt;"",IFERROR(VLOOKUP(N19,Tabelas!B:D,3,0),0),"")</f>
        <v>0</v>
      </c>
      <c r="AS19" s="54" t="n">
        <f aca="false">IF(A19&lt;&gt;"",IFERROR(VLOOKUP(O19,Tabelas!B:D,3,0),0),"")</f>
        <v>0</v>
      </c>
      <c r="AT19" s="54" t="n">
        <f aca="false">IF(A19&lt;&gt;"",IFERROR(VLOOKUP(P19,Tabelas!B:D,3,0),0),"")</f>
        <v>0</v>
      </c>
      <c r="AU19" s="54" t="n">
        <f aca="false">IF(A19&lt;&gt;"",IFERROR(VLOOKUP(Q19,Tabelas!B:D,3,0),0),"")</f>
        <v>0</v>
      </c>
      <c r="AV19" s="54" t="n">
        <f aca="false">IF(A19&lt;&gt;"",IFERROR(VLOOKUP(R19,Tabelas!B:D,3,0),0),"")</f>
        <v>0</v>
      </c>
      <c r="AW19" s="54" t="n">
        <f aca="false">IF(A19&lt;&gt;"",IFERROR(VLOOKUP(S19,Tabelas!B:D,3,0),0),"")</f>
        <v>0</v>
      </c>
      <c r="AX19" s="54" t="n">
        <f aca="false">IF(A19&lt;&gt;"",IFERROR(VLOOKUP(T19,Tabelas!B:D,3,0),0),"")</f>
        <v>0</v>
      </c>
      <c r="AY19" s="54" t="n">
        <f aca="false">IF(A19&lt;&gt;"",IFERROR(VLOOKUP(U19,Tabelas!B:D,3,0),0),"")</f>
        <v>0</v>
      </c>
      <c r="AZ19" s="54" t="n">
        <f aca="false">IF(A19&lt;&gt;"",IFERROR(VLOOKUP(V19,Tabelas!B:D,3,0),0),"")</f>
        <v>0</v>
      </c>
      <c r="BA19" s="54" t="n">
        <f aca="false">IF(A19&lt;&gt;"",IFERROR(VLOOKUP(W19,Tabelas!B:D,3,0),0),"")</f>
        <v>0</v>
      </c>
      <c r="BB19" s="54" t="n">
        <f aca="false">IF(A19&lt;&gt;"",IFERROR(VLOOKUP(X19,Tabelas!B:D,3,0),0),"")</f>
        <v>0</v>
      </c>
      <c r="BC19" s="54" t="n">
        <f aca="false">IF(A19&lt;&gt;"",IFERROR(VLOOKUP(Y19,Tabelas!B:D,3,0),0),"")</f>
        <v>0</v>
      </c>
      <c r="BD19" s="54" t="n">
        <f aca="false">IF(A19&lt;&gt;"",IFERROR(VLOOKUP(Z19,Tabelas!B:D,3,0),0),"")</f>
        <v>0</v>
      </c>
      <c r="BE19" s="54" t="n">
        <f aca="false">IF(A19&lt;&gt;"",IFERROR(VLOOKUP(AA19,Tabelas!B:D,3,0),0),"")</f>
        <v>0</v>
      </c>
      <c r="BF19" s="54" t="n">
        <f aca="false">IF(A19&lt;&gt;"",IFERROR(VLOOKUP(AB19,Tabelas!B:D,3,0),0),"")</f>
        <v>0</v>
      </c>
      <c r="BG19" s="54" t="n">
        <f aca="false">IF(A19&lt;&gt;"",IFERROR(VLOOKUP(AC19,Tabelas!B:D,3,0),0),"")</f>
        <v>0</v>
      </c>
      <c r="BH19" s="54" t="n">
        <f aca="false">IF(A19&lt;&gt;"",IFERROR(VLOOKUP(AD19,Tabelas!B:D,3,0),0),"")</f>
        <v>0</v>
      </c>
      <c r="BI19" s="54" t="n">
        <f aca="false">IF(A19&lt;&gt;"",IFERROR(VLOOKUP(AE19,Tabelas!B:D,3,0),0),"")</f>
        <v>0</v>
      </c>
      <c r="BJ19" s="54" t="n">
        <f aca="false">IF(A19&lt;&gt;"",IFERROR(VLOOKUP(AF19,Tabelas!B:D,3,0),0),"")</f>
        <v>0</v>
      </c>
      <c r="BK19" s="54" t="n">
        <f aca="false">IF(A19&lt;&gt;"",IFERROR(VLOOKUP(AG19,Tabelas!B:D,3,0),0),"")</f>
        <v>0</v>
      </c>
      <c r="BL19" s="54" t="n">
        <f aca="false">IF(A19&lt;&gt;"",IFERROR(VLOOKUP(AH19,Tabelas!B:D,3,0),0),"")</f>
        <v>0</v>
      </c>
      <c r="BM19" s="54" t="n">
        <f aca="false">IF(A19&lt;&gt;"",IFERROR(VLOOKUP(AI19,Tabelas!B:D,3,0),0),"")</f>
        <v>0</v>
      </c>
      <c r="BN19" s="54" t="n">
        <f aca="false">IF(A19&lt;&gt;"",IFERROR(VLOOKUP(AJ19,Tabelas!B:D,3,0),0),"")</f>
        <v>0</v>
      </c>
      <c r="BO19" s="54" t="n">
        <f aca="false">IF(A19&lt;&gt;"",IFERROR(VLOOKUP(AK19,Tabelas!B:D,3,0),0),"")</f>
        <v>0</v>
      </c>
      <c r="BP19" s="54" t="n">
        <f aca="false">IF(A19&lt;&gt;"",IFERROR(VLOOKUP(AL19,Tabelas!B:D,3,0),0),"")</f>
        <v>0</v>
      </c>
      <c r="BQ19" s="54" t="n">
        <f aca="false">IF(A19&lt;&gt;"",IFERROR(VLOOKUP(AM19,Tabelas!B:D,3,0),0),"")</f>
        <v>0</v>
      </c>
      <c r="BR19" s="54" t="n">
        <f aca="false">IF(A19&lt;&gt;"",IFERROR(VLOOKUP(AN19,Tabelas!B:D,3,0),0),"")</f>
        <v>0</v>
      </c>
      <c r="BS19" s="54" t="n">
        <f aca="false">IF(A19&lt;&gt;"",IFERROR(VLOOKUP(AO19,Tabelas!B:D,3,0),0),"")</f>
        <v>0</v>
      </c>
      <c r="BT19" s="54" t="n">
        <f aca="false">IF(A19&lt;&gt;"",IFERROR(VLOOKUP(AP19,Tabelas!B:D,3,0),0),"")</f>
        <v>0</v>
      </c>
      <c r="BU19" s="54" t="n">
        <f aca="false">IF(A19&lt;&gt;"",IFERROR(VLOOKUP(#REF!,Tabelas!B:D,3,0),0),"")</f>
        <v>0</v>
      </c>
      <c r="BV19" s="54" t="n">
        <f aca="false">IF(A19&lt;&gt;"",IFERROR(VLOOKUP(#REF!,Tabelas!B:D,3,0),0),"")</f>
        <v>0</v>
      </c>
      <c r="BW19" s="55" t="n">
        <f aca="false">IF(A19&lt;&gt;"",SUM(AR19:BV19),"")</f>
        <v>0</v>
      </c>
      <c r="BX19" s="55" t="n">
        <f aca="false">IF(A19&lt;&gt;"",COUNTIF(N19:AQ19,"LM")+COUNTIF(N19:AQ19,"L"),"")+COUNTIF(N19:AQ19,"LP")</f>
        <v>0</v>
      </c>
      <c r="BY19" s="55" t="n">
        <f aca="false">IF(A19&lt;&gt;"",COUNTIF(N19:AQ19,"AB"),"")</f>
        <v>0</v>
      </c>
      <c r="BZ19" s="55" t="n">
        <f aca="false">IF(A19&lt;&gt;"",COUNTIF(N19:AQ19,"FE"),"")</f>
        <v>0</v>
      </c>
      <c r="CA19" s="55" t="n">
        <f aca="false">IF(A19&lt;&gt;"",COUNTIF(N19:AQ19,"LC"),"")</f>
        <v>0</v>
      </c>
      <c r="CB19" s="55" t="n">
        <f aca="false">IF(A19&lt;&gt;"",COUNTIF(N19:AQ19,"CE"),"")</f>
        <v>0</v>
      </c>
      <c r="CC19" s="56" t="n">
        <f aca="false">IF(A19&lt;&gt;"",COUNTIF(N19:AQ19,"AF1")+COUNTIF(N19:AQ19,"AF2")+COUNTIF(N19:AQ19,"AF3")+COUNTIF(N19:AQ19,"AF4")+COUNTIF(N19:AQ19,"AF5")+COUNTIF(N19:AQ19,"AF6")+COUNTIF(N19:AQ19,"AF7")+COUNTIF(N19:AQ19,"AF8")+COUNTIF(N19:AQ19,"AF9")+COUNTIF(N19:AQ19,"AF10")+COUNTIF(N19:AQ19,"AF11")+COUNTIF(N19:AQ19,"AF12")+COUNTIF(N19:AQ19,"AF13")+COUNTIF(N19:AQ19,"AF14"),"")</f>
        <v>0</v>
      </c>
      <c r="CD19" s="57" t="n">
        <f aca="false">IF(A19&lt;&gt;"",COUNTIF(N19:AQ19,"CE")+COUNTIF(N19:AQ19,"L")+COUNTIF(N19:AQ19,"LM")+COUNTIF(N19:AQ19,"LP")+COUNTIF(N19:AQ19,"LC")+COUNTIF(N19:AQ19,"AB")+COUNTIF(N19:AQ19,"AF1")+COUNTIF(N19:AQ19,"AF2")+COUNTIF(N19:AQ19,"AF3")+COUNTIF(N19:AQ19,"AF4")+COUNTIF(N19:AQ19,"AF5")+COUNTIF(N19:AQ19,"AF6")+COUNTIF(N19:AQ19,"AF7")+COUNTIF(N19:AQ19,"AF8")+COUNTIF(N19:AQ19,"AF9")+COUNTIF(N19:AQ19,"AF10")+COUNTIF(N19:AQ19,"AF11")+COUNTIF(N19:AQ19,"AF12")+COUNTIF(N19:AQ19,"AF13")+COUNTIF(N19:AQ19,"AF14")+COUNTIF(N19:AQ19,"RC")+COUNTIF(N19:AQ19,"FO")+COUNTIF(N19:AQ19,"FE"),"")</f>
        <v>0</v>
      </c>
    </row>
    <row r="20" customFormat="false" ht="12.75" hidden="false" customHeight="true" outlineLevel="0" collapsed="false">
      <c r="A20" s="45" t="s">
        <v>53</v>
      </c>
      <c r="B20" s="46" t="n">
        <v>1445679</v>
      </c>
      <c r="C20" s="48" t="n">
        <v>7407</v>
      </c>
      <c r="D20" s="48" t="s">
        <v>32</v>
      </c>
      <c r="E20" s="48" t="s">
        <v>36</v>
      </c>
      <c r="F20" s="48" t="n">
        <v>20</v>
      </c>
      <c r="G20" s="49" t="n">
        <v>0</v>
      </c>
      <c r="H20" s="50" t="n">
        <v>0</v>
      </c>
      <c r="I20" s="50" t="n">
        <v>0</v>
      </c>
      <c r="J20" s="50" t="n">
        <v>0</v>
      </c>
      <c r="K20" s="50" t="n">
        <v>0</v>
      </c>
      <c r="L20" s="50" t="n">
        <v>0</v>
      </c>
      <c r="M20" s="50" t="n">
        <v>0</v>
      </c>
      <c r="N20" s="51"/>
      <c r="O20" s="52"/>
      <c r="P20" s="52" t="s">
        <v>46</v>
      </c>
      <c r="Q20" s="52" t="s">
        <v>46</v>
      </c>
      <c r="R20" s="52" t="s">
        <v>46</v>
      </c>
      <c r="S20" s="52" t="s">
        <v>46</v>
      </c>
      <c r="T20" s="51" t="s">
        <v>46</v>
      </c>
      <c r="U20" s="51" t="s">
        <v>46</v>
      </c>
      <c r="V20" s="52"/>
      <c r="W20" s="52"/>
      <c r="X20" s="52" t="s">
        <v>39</v>
      </c>
      <c r="Y20" s="52"/>
      <c r="Z20" s="52"/>
      <c r="AA20" s="51"/>
      <c r="AB20" s="51"/>
      <c r="AC20" s="52"/>
      <c r="AD20" s="52"/>
      <c r="AE20" s="52" t="s">
        <v>39</v>
      </c>
      <c r="AF20" s="52"/>
      <c r="AG20" s="52"/>
      <c r="AH20" s="51"/>
      <c r="AI20" s="51"/>
      <c r="AJ20" s="52"/>
      <c r="AK20" s="52"/>
      <c r="AL20" s="52" t="s">
        <v>39</v>
      </c>
      <c r="AM20" s="52"/>
      <c r="AN20" s="52"/>
      <c r="AO20" s="51"/>
      <c r="AP20" s="51"/>
      <c r="AQ20" s="52"/>
      <c r="AR20" s="53" t="n">
        <f aca="false">IF(A20&lt;&gt;"",IFERROR(VLOOKUP(N20,Tabelas!B:D,3,0),0),"")</f>
        <v>0</v>
      </c>
      <c r="AS20" s="54" t="n">
        <f aca="false">IF(A20&lt;&gt;"",IFERROR(VLOOKUP(O20,Tabelas!B:D,3,0),0),"")</f>
        <v>0</v>
      </c>
      <c r="AT20" s="54" t="n">
        <f aca="false">IF(A20&lt;&gt;"",IFERROR(VLOOKUP(P20,Tabelas!B:D,3,0),0),"")</f>
        <v>0</v>
      </c>
      <c r="AU20" s="54" t="n">
        <f aca="false">IF(A20&lt;&gt;"",IFERROR(VLOOKUP(Q20,Tabelas!B:D,3,0),0),"")</f>
        <v>0</v>
      </c>
      <c r="AV20" s="54" t="n">
        <f aca="false">IF(A20&lt;&gt;"",IFERROR(VLOOKUP(R20,Tabelas!B:D,3,0),0),"")</f>
        <v>0</v>
      </c>
      <c r="AW20" s="54" t="n">
        <f aca="false">IF(A20&lt;&gt;"",IFERROR(VLOOKUP(S20,Tabelas!B:D,3,0),0),"")</f>
        <v>0</v>
      </c>
      <c r="AX20" s="54" t="n">
        <f aca="false">IF(A20&lt;&gt;"",IFERROR(VLOOKUP(T20,Tabelas!B:D,3,0),0),"")</f>
        <v>0</v>
      </c>
      <c r="AY20" s="54" t="n">
        <f aca="false">IF(A20&lt;&gt;"",IFERROR(VLOOKUP(U20,Tabelas!B:D,3,0),0),"")</f>
        <v>0</v>
      </c>
      <c r="AZ20" s="54" t="n">
        <f aca="false">IF(A20&lt;&gt;"",IFERROR(VLOOKUP(V20,Tabelas!B:D,3,0),0),"")</f>
        <v>0</v>
      </c>
      <c r="BA20" s="54" t="n">
        <f aca="false">IF(A20&lt;&gt;"",IFERROR(VLOOKUP(W20,Tabelas!B:D,3,0),0),"")</f>
        <v>0</v>
      </c>
      <c r="BB20" s="54" t="n">
        <f aca="false">IF(A20&lt;&gt;"",IFERROR(VLOOKUP(X20,Tabelas!B:D,3,0),0),"")</f>
        <v>12</v>
      </c>
      <c r="BC20" s="54" t="n">
        <f aca="false">IF(A20&lt;&gt;"",IFERROR(VLOOKUP(Y20,Tabelas!B:D,3,0),0),"")</f>
        <v>0</v>
      </c>
      <c r="BD20" s="54" t="n">
        <f aca="false">IF(A20&lt;&gt;"",IFERROR(VLOOKUP(Z20,Tabelas!B:D,3,0),0),"")</f>
        <v>0</v>
      </c>
      <c r="BE20" s="54" t="n">
        <f aca="false">IF(A20&lt;&gt;"",IFERROR(VLOOKUP(AA20,Tabelas!B:D,3,0),0),"")</f>
        <v>0</v>
      </c>
      <c r="BF20" s="54" t="n">
        <f aca="false">IF(A20&lt;&gt;"",IFERROR(VLOOKUP(AB20,Tabelas!B:D,3,0),0),"")</f>
        <v>0</v>
      </c>
      <c r="BG20" s="54" t="n">
        <f aca="false">IF(A20&lt;&gt;"",IFERROR(VLOOKUP(AC20,Tabelas!B:D,3,0),0),"")</f>
        <v>0</v>
      </c>
      <c r="BH20" s="54" t="n">
        <f aca="false">IF(A20&lt;&gt;"",IFERROR(VLOOKUP(AD20,Tabelas!B:D,3,0),0),"")</f>
        <v>0</v>
      </c>
      <c r="BI20" s="54" t="n">
        <f aca="false">IF(A20&lt;&gt;"",IFERROR(VLOOKUP(AE20,Tabelas!B:D,3,0),0),"")</f>
        <v>12</v>
      </c>
      <c r="BJ20" s="54" t="n">
        <f aca="false">IF(A20&lt;&gt;"",IFERROR(VLOOKUP(AF20,Tabelas!B:D,3,0),0),"")</f>
        <v>0</v>
      </c>
      <c r="BK20" s="54" t="n">
        <f aca="false">IF(A20&lt;&gt;"",IFERROR(VLOOKUP(AG20,Tabelas!B:D,3,0),0),"")</f>
        <v>0</v>
      </c>
      <c r="BL20" s="54" t="n">
        <f aca="false">IF(A20&lt;&gt;"",IFERROR(VLOOKUP(AH20,Tabelas!B:D,3,0),0),"")</f>
        <v>0</v>
      </c>
      <c r="BM20" s="54" t="n">
        <f aca="false">IF(A20&lt;&gt;"",IFERROR(VLOOKUP(AI20,Tabelas!B:D,3,0),0),"")</f>
        <v>0</v>
      </c>
      <c r="BN20" s="54" t="n">
        <f aca="false">IF(A20&lt;&gt;"",IFERROR(VLOOKUP(AJ20,Tabelas!B:D,3,0),0),"")</f>
        <v>0</v>
      </c>
      <c r="BO20" s="54" t="n">
        <f aca="false">IF(A20&lt;&gt;"",IFERROR(VLOOKUP(AK20,Tabelas!B:D,3,0),0),"")</f>
        <v>0</v>
      </c>
      <c r="BP20" s="54" t="n">
        <f aca="false">IF(A20&lt;&gt;"",IFERROR(VLOOKUP(AL20,Tabelas!B:D,3,0),0),"")</f>
        <v>12</v>
      </c>
      <c r="BQ20" s="54" t="n">
        <f aca="false">IF(A20&lt;&gt;"",IFERROR(VLOOKUP(AM20,Tabelas!B:D,3,0),0),"")</f>
        <v>0</v>
      </c>
      <c r="BR20" s="54" t="n">
        <f aca="false">IF(A20&lt;&gt;"",IFERROR(VLOOKUP(AN20,Tabelas!B:D,3,0),0),"")</f>
        <v>0</v>
      </c>
      <c r="BS20" s="54" t="n">
        <f aca="false">IF(A20&lt;&gt;"",IFERROR(VLOOKUP(AO20,Tabelas!B:D,3,0),0),"")</f>
        <v>0</v>
      </c>
      <c r="BT20" s="54" t="n">
        <f aca="false">IF(A20&lt;&gt;"",IFERROR(VLOOKUP(AP20,Tabelas!B:D,3,0),0),"")</f>
        <v>0</v>
      </c>
      <c r="BU20" s="54" t="n">
        <f aca="false">IF(A20&lt;&gt;"",IFERROR(VLOOKUP(#REF!,Tabelas!B:D,3,0),0),"")</f>
        <v>0</v>
      </c>
      <c r="BV20" s="54" t="n">
        <f aca="false">IF(A20&lt;&gt;"",IFERROR(VLOOKUP(#REF!,Tabelas!B:D,3,0),0),"")</f>
        <v>0</v>
      </c>
      <c r="BW20" s="55" t="n">
        <f aca="false">IF(A20&lt;&gt;"",SUM(AR20:BV20),"")</f>
        <v>36</v>
      </c>
      <c r="BX20" s="55" t="n">
        <f aca="false">IF(A20&lt;&gt;"",COUNTIF(N20:AQ20,"LM")+COUNTIF(N20:AQ20,"L"),"")+COUNTIF(N20:AQ20,"LP")</f>
        <v>6</v>
      </c>
      <c r="BY20" s="55" t="n">
        <f aca="false">IF(A20&lt;&gt;"",COUNTIF(N20:AQ20,"AB"),"")</f>
        <v>0</v>
      </c>
      <c r="BZ20" s="55" t="n">
        <f aca="false">IF(A20&lt;&gt;"",COUNTIF(N20:AQ20,"FE"),"")</f>
        <v>0</v>
      </c>
      <c r="CA20" s="55" t="n">
        <f aca="false">IF(A20&lt;&gt;"",COUNTIF(N20:AQ20,"LC"),"")</f>
        <v>0</v>
      </c>
      <c r="CB20" s="55" t="n">
        <f aca="false">IF(A20&lt;&gt;"",COUNTIF(N20:AQ20,"CE"),"")</f>
        <v>0</v>
      </c>
      <c r="CC20" s="56" t="n">
        <f aca="false">IF(A20&lt;&gt;"",COUNTIF(N20:AQ20,"AF1")+COUNTIF(N20:AQ20,"AF2")+COUNTIF(N20:AQ20,"AF3")+COUNTIF(N20:AQ20,"AF4")+COUNTIF(N20:AQ20,"AF5")+COUNTIF(N20:AQ20,"AF6")+COUNTIF(N20:AQ20,"AF7")+COUNTIF(N20:AQ20,"AF8")+COUNTIF(N20:AQ20,"AF9")+COUNTIF(N20:AQ20,"AF10")+COUNTIF(N20:AQ20,"AF11")+COUNTIF(N20:AQ20,"AF12")+COUNTIF(N20:AQ20,"AF13")+COUNTIF(N20:AQ20,"AF14"),"")</f>
        <v>0</v>
      </c>
      <c r="CD20" s="57" t="n">
        <f aca="false">IF(A20&lt;&gt;"",COUNTIF(N20:AQ20,"CE")+COUNTIF(N20:AQ20,"L")+COUNTIF(N20:AQ20,"LM")+COUNTIF(N20:AQ20,"LP")+COUNTIF(N20:AQ20,"LC")+COUNTIF(N20:AQ20,"AB")+COUNTIF(N20:AQ20,"AF1")+COUNTIF(N20:AQ20,"AF2")+COUNTIF(N20:AQ20,"AF3")+COUNTIF(N20:AQ20,"AF4")+COUNTIF(N20:AQ20,"AF5")+COUNTIF(N20:AQ20,"AF6")+COUNTIF(N20:AQ20,"AF7")+COUNTIF(N20:AQ20,"AF8")+COUNTIF(N20:AQ20,"AF9")+COUNTIF(N20:AQ20,"AF10")+COUNTIF(N20:AQ20,"AF11")+COUNTIF(N20:AQ20,"AF12")+COUNTIF(N20:AQ20,"AF13")+COUNTIF(N20:AQ20,"AF14")+COUNTIF(N20:AQ20,"RC")+COUNTIF(N20:AQ20,"FO")+COUNTIF(N20:AQ20,"FE"),"")</f>
        <v>6</v>
      </c>
    </row>
    <row r="21" customFormat="false" ht="12.75" hidden="false" customHeight="true" outlineLevel="0" collapsed="false">
      <c r="A21" s="45" t="s">
        <v>54</v>
      </c>
      <c r="B21" s="46" t="n">
        <v>2084601</v>
      </c>
      <c r="C21" s="48"/>
      <c r="D21" s="48" t="s">
        <v>32</v>
      </c>
      <c r="E21" s="48" t="s">
        <v>36</v>
      </c>
      <c r="F21" s="48" t="n">
        <v>30</v>
      </c>
      <c r="G21" s="49" t="n">
        <v>0</v>
      </c>
      <c r="H21" s="50" t="n">
        <v>0</v>
      </c>
      <c r="I21" s="50" t="n">
        <v>0</v>
      </c>
      <c r="J21" s="50" t="n">
        <v>0</v>
      </c>
      <c r="K21" s="50" t="n">
        <v>0</v>
      </c>
      <c r="L21" s="50" t="n">
        <v>0</v>
      </c>
      <c r="M21" s="50" t="n">
        <v>0</v>
      </c>
      <c r="N21" s="51"/>
      <c r="O21" s="52" t="s">
        <v>43</v>
      </c>
      <c r="P21" s="52"/>
      <c r="Q21" s="52"/>
      <c r="R21" s="52" t="s">
        <v>38</v>
      </c>
      <c r="S21" s="52"/>
      <c r="T21" s="51" t="s">
        <v>38</v>
      </c>
      <c r="U21" s="51" t="s">
        <v>43</v>
      </c>
      <c r="V21" s="52" t="s">
        <v>38</v>
      </c>
      <c r="W21" s="52"/>
      <c r="X21" s="52" t="s">
        <v>41</v>
      </c>
      <c r="Y21" s="52" t="s">
        <v>38</v>
      </c>
      <c r="Z21" s="52" t="s">
        <v>38</v>
      </c>
      <c r="AA21" s="51"/>
      <c r="AB21" s="51"/>
      <c r="AC21" s="52"/>
      <c r="AD21" s="52"/>
      <c r="AE21" s="52"/>
      <c r="AF21" s="52" t="s">
        <v>38</v>
      </c>
      <c r="AG21" s="52" t="s">
        <v>37</v>
      </c>
      <c r="AH21" s="51"/>
      <c r="AI21" s="51" t="s">
        <v>38</v>
      </c>
      <c r="AJ21" s="52"/>
      <c r="AK21" s="52" t="s">
        <v>38</v>
      </c>
      <c r="AL21" s="52" t="s">
        <v>55</v>
      </c>
      <c r="AM21" s="52" t="s">
        <v>41</v>
      </c>
      <c r="AN21" s="52" t="s">
        <v>38</v>
      </c>
      <c r="AO21" s="51"/>
      <c r="AP21" s="51"/>
      <c r="AQ21" s="52"/>
      <c r="AR21" s="53" t="n">
        <f aca="false">IF(A21&lt;&gt;"",IFERROR(VLOOKUP(N21,Tabelas!B:D,3,0),0),"")</f>
        <v>0</v>
      </c>
      <c r="AS21" s="54" t="n">
        <f aca="false">IF(A21&lt;&gt;"",IFERROR(VLOOKUP(O21,Tabelas!B:D,3,0),0),"")</f>
        <v>24</v>
      </c>
      <c r="AT21" s="54" t="n">
        <f aca="false">IF(A21&lt;&gt;"",IFERROR(VLOOKUP(P21,Tabelas!B:D,3,0),0),"")</f>
        <v>0</v>
      </c>
      <c r="AU21" s="54" t="n">
        <f aca="false">IF(A21&lt;&gt;"",IFERROR(VLOOKUP(Q21,Tabelas!B:D,3,0),0),"")</f>
        <v>0</v>
      </c>
      <c r="AV21" s="54" t="n">
        <f aca="false">IF(A21&lt;&gt;"",IFERROR(VLOOKUP(R21,Tabelas!B:D,3,0),0),"")</f>
        <v>6</v>
      </c>
      <c r="AW21" s="54" t="n">
        <f aca="false">IF(A21&lt;&gt;"",IFERROR(VLOOKUP(S21,Tabelas!B:D,3,0),0),"")</f>
        <v>0</v>
      </c>
      <c r="AX21" s="54" t="n">
        <f aca="false">IF(A21&lt;&gt;"",IFERROR(VLOOKUP(T21,Tabelas!B:D,3,0),0),"")</f>
        <v>6</v>
      </c>
      <c r="AY21" s="54" t="n">
        <f aca="false">IF(A21&lt;&gt;"",IFERROR(VLOOKUP(U21,Tabelas!B:D,3,0),0),"")</f>
        <v>24</v>
      </c>
      <c r="AZ21" s="54" t="n">
        <f aca="false">IF(A21&lt;&gt;"",IFERROR(VLOOKUP(V21,Tabelas!B:D,3,0),0),"")</f>
        <v>6</v>
      </c>
      <c r="BA21" s="54" t="n">
        <f aca="false">IF(A21&lt;&gt;"",IFERROR(VLOOKUP(W21,Tabelas!B:D,3,0),0),"")</f>
        <v>0</v>
      </c>
      <c r="BB21" s="54" t="n">
        <f aca="false">IF(A21&lt;&gt;"",IFERROR(VLOOKUP(X21,Tabelas!B:D,3,0),0),"")</f>
        <v>12</v>
      </c>
      <c r="BC21" s="54" t="n">
        <f aca="false">IF(A21&lt;&gt;"",IFERROR(VLOOKUP(Y21,Tabelas!B:D,3,0),0),"")</f>
        <v>6</v>
      </c>
      <c r="BD21" s="54" t="n">
        <f aca="false">IF(A21&lt;&gt;"",IFERROR(VLOOKUP(Z21,Tabelas!B:D,3,0),0),"")</f>
        <v>6</v>
      </c>
      <c r="BE21" s="54" t="n">
        <f aca="false">IF(A21&lt;&gt;"",IFERROR(VLOOKUP(AA21,Tabelas!B:D,3,0),0),"")</f>
        <v>0</v>
      </c>
      <c r="BF21" s="54" t="n">
        <f aca="false">IF(A21&lt;&gt;"",IFERROR(VLOOKUP(AB21,Tabelas!B:D,3,0),0),"")</f>
        <v>0</v>
      </c>
      <c r="BG21" s="54" t="n">
        <f aca="false">IF(A21&lt;&gt;"",IFERROR(VLOOKUP(AC21,Tabelas!B:D,3,0),0),"")</f>
        <v>0</v>
      </c>
      <c r="BH21" s="54" t="n">
        <f aca="false">IF(A21&lt;&gt;"",IFERROR(VLOOKUP(AD21,Tabelas!B:D,3,0),0),"")</f>
        <v>0</v>
      </c>
      <c r="BI21" s="54" t="n">
        <f aca="false">IF(A21&lt;&gt;"",IFERROR(VLOOKUP(AE21,Tabelas!B:D,3,0),0),"")</f>
        <v>0</v>
      </c>
      <c r="BJ21" s="54" t="n">
        <f aca="false">IF(A21&lt;&gt;"",IFERROR(VLOOKUP(AF21,Tabelas!B:D,3,0),0),"")</f>
        <v>6</v>
      </c>
      <c r="BK21" s="54" t="n">
        <f aca="false">IF(A21&lt;&gt;"",IFERROR(VLOOKUP(AG21,Tabelas!B:D,3,0),0),"")</f>
        <v>12</v>
      </c>
      <c r="BL21" s="54" t="n">
        <f aca="false">IF(A21&lt;&gt;"",IFERROR(VLOOKUP(AH21,Tabelas!B:D,3,0),0),"")</f>
        <v>0</v>
      </c>
      <c r="BM21" s="54" t="n">
        <f aca="false">IF(A21&lt;&gt;"",IFERROR(VLOOKUP(AI21,Tabelas!B:D,3,0),0),"")</f>
        <v>6</v>
      </c>
      <c r="BN21" s="54" t="n">
        <f aca="false">IF(A21&lt;&gt;"",IFERROR(VLOOKUP(AJ21,Tabelas!B:D,3,0),0),"")</f>
        <v>0</v>
      </c>
      <c r="BO21" s="54" t="n">
        <f aca="false">IF(A21&lt;&gt;"",IFERROR(VLOOKUP(AK21,Tabelas!B:D,3,0),0),"")</f>
        <v>6</v>
      </c>
      <c r="BP21" s="54" t="n">
        <f aca="false">IF(A21&lt;&gt;"",IFERROR(VLOOKUP(AL21,Tabelas!B:D,3,0),0),"")</f>
        <v>6</v>
      </c>
      <c r="BQ21" s="54" t="n">
        <f aca="false">IF(A21&lt;&gt;"",IFERROR(VLOOKUP(AM21,Tabelas!B:D,3,0),0),"")</f>
        <v>12</v>
      </c>
      <c r="BR21" s="54" t="n">
        <f aca="false">IF(A21&lt;&gt;"",IFERROR(VLOOKUP(AN21,Tabelas!B:D,3,0),0),"")</f>
        <v>6</v>
      </c>
      <c r="BS21" s="54" t="n">
        <f aca="false">IF(A21&lt;&gt;"",IFERROR(VLOOKUP(AO21,Tabelas!B:D,3,0),0),"")</f>
        <v>0</v>
      </c>
      <c r="BT21" s="54" t="n">
        <f aca="false">IF(A21&lt;&gt;"",IFERROR(VLOOKUP(AP21,Tabelas!B:D,3,0),0),"")</f>
        <v>0</v>
      </c>
      <c r="BU21" s="54" t="n">
        <f aca="false">IF(A21&lt;&gt;"",IFERROR(VLOOKUP(#REF!,Tabelas!B:D,3,0),0),"")</f>
        <v>0</v>
      </c>
      <c r="BV21" s="54" t="n">
        <f aca="false">IF(A21&lt;&gt;"",IFERROR(VLOOKUP(#REF!,Tabelas!B:D,3,0),0),"")</f>
        <v>0</v>
      </c>
      <c r="BW21" s="56" t="n">
        <f aca="false">IF(A21&lt;&gt;"",SUM(AR21:BV21),"")</f>
        <v>144</v>
      </c>
      <c r="BX21" s="55" t="n">
        <f aca="false">IF(A21&lt;&gt;"",COUNTIF(N21:AQ21,"LM")+COUNTIF(N21:AQ21,"L"),"")+COUNTIF(N21:AQ21,"LP")</f>
        <v>0</v>
      </c>
      <c r="BY21" s="56" t="n">
        <f aca="false">IF(A21&lt;&gt;"",COUNTIF(N21:AQ21,"AB"),"")</f>
        <v>0</v>
      </c>
      <c r="BZ21" s="56" t="n">
        <f aca="false">IF(A21&lt;&gt;"",COUNTIF(N21:AQ21,"FE"),"")</f>
        <v>0</v>
      </c>
      <c r="CA21" s="56" t="n">
        <f aca="false">IF(A21&lt;&gt;"",COUNTIF(N21:AQ21,"LC"),"")</f>
        <v>0</v>
      </c>
      <c r="CB21" s="56" t="n">
        <f aca="false">IF(A21&lt;&gt;"",COUNTIF(N21:AQ21,"CE"),"")</f>
        <v>0</v>
      </c>
      <c r="CC21" s="56" t="n">
        <f aca="false">IF(A21&lt;&gt;"",COUNTIF(N21:AQ21,"AF1")+COUNTIF(N21:AQ21,"AF2")+COUNTIF(N21:AQ21,"AF3")+COUNTIF(N21:AQ21,"AF4")+COUNTIF(N21:AQ21,"AF5")+COUNTIF(N21:AQ21,"AF6")+COUNTIF(N21:AQ21,"AF7")+COUNTIF(N21:AQ21,"AF8")+COUNTIF(N21:AQ21,"AF9")+COUNTIF(N21:AQ21,"AF10")+COUNTIF(N21:AQ21,"AF11")+COUNTIF(N21:AQ21,"AF12")+COUNTIF(N21:AQ21,"AF13")+COUNTIF(N21:AQ21,"AF14"),"")</f>
        <v>0</v>
      </c>
      <c r="CD21" s="57" t="n">
        <f aca="false">IF(A21&lt;&gt;"",COUNTIF(N21:AQ21,"CE")+COUNTIF(N21:AQ21,"L")+COUNTIF(N21:AQ21,"LM")+COUNTIF(N21:AQ21,"LP")+COUNTIF(N21:AQ21,"LC")+COUNTIF(N21:AQ21,"AB")+COUNTIF(N21:AQ21,"AF1")+COUNTIF(N21:AQ21,"AF2")+COUNTIF(N21:AQ21,"AF3")+COUNTIF(N21:AQ21,"AF4")+COUNTIF(N21:AQ21,"AF5")+COUNTIF(N21:AQ21,"AF6")+COUNTIF(N21:AQ21,"AF7")+COUNTIF(N21:AQ21,"AF8")+COUNTIF(N21:AQ21,"AF9")+COUNTIF(N21:AQ21,"AF10")+COUNTIF(N21:AQ21,"AF11")+COUNTIF(N21:AQ21,"AF12")+COUNTIF(N21:AQ21,"AF13")+COUNTIF(N21:AQ21,"AF14")+COUNTIF(N21:AQ21,"RC")+COUNTIF(N21:AQ21,"FO")+COUNTIF(N21:AQ21,"FE"),"")</f>
        <v>0</v>
      </c>
    </row>
    <row r="22" customFormat="false" ht="12.75" hidden="false" customHeight="true" outlineLevel="0" collapsed="false">
      <c r="A22" s="45" t="s">
        <v>56</v>
      </c>
      <c r="B22" s="46" t="n">
        <v>3015117</v>
      </c>
      <c r="C22" s="47" t="n">
        <v>23134</v>
      </c>
      <c r="D22" s="48" t="s">
        <v>32</v>
      </c>
      <c r="E22" s="48" t="s">
        <v>33</v>
      </c>
      <c r="F22" s="48" t="n">
        <v>24</v>
      </c>
      <c r="G22" s="50" t="n">
        <v>0</v>
      </c>
      <c r="H22" s="50" t="n">
        <v>0</v>
      </c>
      <c r="I22" s="50" t="n">
        <v>0</v>
      </c>
      <c r="J22" s="50" t="n">
        <v>0</v>
      </c>
      <c r="K22" s="50" t="n">
        <v>0</v>
      </c>
      <c r="L22" s="50" t="n">
        <v>0</v>
      </c>
      <c r="M22" s="50" t="n">
        <v>0</v>
      </c>
      <c r="N22" s="51"/>
      <c r="O22" s="52"/>
      <c r="P22" s="52"/>
      <c r="Q22" s="52"/>
      <c r="R22" s="52"/>
      <c r="S22" s="52"/>
      <c r="T22" s="51"/>
      <c r="U22" s="51"/>
      <c r="V22" s="52"/>
      <c r="W22" s="52"/>
      <c r="X22" s="52"/>
      <c r="Y22" s="52"/>
      <c r="Z22" s="52"/>
      <c r="AA22" s="51"/>
      <c r="AB22" s="51"/>
      <c r="AC22" s="52"/>
      <c r="AD22" s="52"/>
      <c r="AE22" s="52"/>
      <c r="AF22" s="52"/>
      <c r="AG22" s="52"/>
      <c r="AH22" s="51"/>
      <c r="AI22" s="51"/>
      <c r="AJ22" s="52"/>
      <c r="AK22" s="52"/>
      <c r="AL22" s="52"/>
      <c r="AM22" s="52"/>
      <c r="AN22" s="52"/>
      <c r="AO22" s="51"/>
      <c r="AP22" s="51"/>
      <c r="AQ22" s="52"/>
      <c r="AR22" s="53" t="n">
        <f aca="false">IF(A22&lt;&gt;"",IFERROR(VLOOKUP(N22,Tabelas!B:D,3,0),0),"")</f>
        <v>0</v>
      </c>
      <c r="AS22" s="54" t="n">
        <f aca="false">IF(A22&lt;&gt;"",IFERROR(VLOOKUP(O22,Tabelas!B:D,3,0),0),"")</f>
        <v>0</v>
      </c>
      <c r="AT22" s="54" t="n">
        <f aca="false">IF(A22&lt;&gt;"",IFERROR(VLOOKUP(P22,Tabelas!B:D,3,0),0),"")</f>
        <v>0</v>
      </c>
      <c r="AU22" s="54" t="n">
        <f aca="false">IF(A22&lt;&gt;"",IFERROR(VLOOKUP(Q22,Tabelas!B:D,3,0),0),"")</f>
        <v>0</v>
      </c>
      <c r="AV22" s="54" t="n">
        <f aca="false">IF(A22&lt;&gt;"",IFERROR(VLOOKUP(R22,Tabelas!B:D,3,0),0),"")</f>
        <v>0</v>
      </c>
      <c r="AW22" s="54" t="n">
        <f aca="false">IF(A22&lt;&gt;"",IFERROR(VLOOKUP(S22,Tabelas!B:D,3,0),0),"")</f>
        <v>0</v>
      </c>
      <c r="AX22" s="54" t="n">
        <f aca="false">IF(A22&lt;&gt;"",IFERROR(VLOOKUP(T22,Tabelas!B:D,3,0),0),"")</f>
        <v>0</v>
      </c>
      <c r="AY22" s="54" t="n">
        <f aca="false">IF(A22&lt;&gt;"",IFERROR(VLOOKUP(U22,Tabelas!B:D,3,0),0),"")</f>
        <v>0</v>
      </c>
      <c r="AZ22" s="54" t="n">
        <f aca="false">IF(A22&lt;&gt;"",IFERROR(VLOOKUP(V22,Tabelas!B:D,3,0),0),"")</f>
        <v>0</v>
      </c>
      <c r="BA22" s="54" t="n">
        <f aca="false">IF(A22&lt;&gt;"",IFERROR(VLOOKUP(W22,Tabelas!B:D,3,0),0),"")</f>
        <v>0</v>
      </c>
      <c r="BB22" s="54" t="n">
        <f aca="false">IF(A22&lt;&gt;"",IFERROR(VLOOKUP(X22,Tabelas!B:D,3,0),0),"")</f>
        <v>0</v>
      </c>
      <c r="BC22" s="54" t="n">
        <f aca="false">IF(A22&lt;&gt;"",IFERROR(VLOOKUP(Y22,Tabelas!B:D,3,0),0),"")</f>
        <v>0</v>
      </c>
      <c r="BD22" s="54" t="n">
        <f aca="false">IF(A22&lt;&gt;"",IFERROR(VLOOKUP(Z22,Tabelas!B:D,3,0),0),"")</f>
        <v>0</v>
      </c>
      <c r="BE22" s="54" t="n">
        <f aca="false">IF(A22&lt;&gt;"",IFERROR(VLOOKUP(AA22,Tabelas!B:D,3,0),0),"")</f>
        <v>0</v>
      </c>
      <c r="BF22" s="54" t="n">
        <f aca="false">IF(A22&lt;&gt;"",IFERROR(VLOOKUP(AB22,Tabelas!B:D,3,0),0),"")</f>
        <v>0</v>
      </c>
      <c r="BG22" s="54" t="n">
        <f aca="false">IF(A22&lt;&gt;"",IFERROR(VLOOKUP(AC22,Tabelas!B:D,3,0),0),"")</f>
        <v>0</v>
      </c>
      <c r="BH22" s="54" t="n">
        <f aca="false">IF(A22&lt;&gt;"",IFERROR(VLOOKUP(AD22,Tabelas!B:D,3,0),0),"")</f>
        <v>0</v>
      </c>
      <c r="BI22" s="54" t="n">
        <f aca="false">IF(A22&lt;&gt;"",IFERROR(VLOOKUP(AE22,Tabelas!B:D,3,0),0),"")</f>
        <v>0</v>
      </c>
      <c r="BJ22" s="54" t="n">
        <f aca="false">IF(A22&lt;&gt;"",IFERROR(VLOOKUP(AF22,Tabelas!B:D,3,0),0),"")</f>
        <v>0</v>
      </c>
      <c r="BK22" s="54" t="n">
        <f aca="false">IF(A22&lt;&gt;"",IFERROR(VLOOKUP(AG22,Tabelas!B:D,3,0),0),"")</f>
        <v>0</v>
      </c>
      <c r="BL22" s="54" t="n">
        <f aca="false">IF(A22&lt;&gt;"",IFERROR(VLOOKUP(AH22,Tabelas!B:D,3,0),0),"")</f>
        <v>0</v>
      </c>
      <c r="BM22" s="54" t="n">
        <f aca="false">IF(A22&lt;&gt;"",IFERROR(VLOOKUP(AI22,Tabelas!B:D,3,0),0),"")</f>
        <v>0</v>
      </c>
      <c r="BN22" s="54" t="n">
        <f aca="false">IF(A22&lt;&gt;"",IFERROR(VLOOKUP(AJ22,Tabelas!B:D,3,0),0),"")</f>
        <v>0</v>
      </c>
      <c r="BO22" s="54" t="n">
        <f aca="false">IF(A22&lt;&gt;"",IFERROR(VLOOKUP(AK22,Tabelas!B:D,3,0),0),"")</f>
        <v>0</v>
      </c>
      <c r="BP22" s="54" t="n">
        <f aca="false">IF(A22&lt;&gt;"",IFERROR(VLOOKUP(AL22,Tabelas!B:D,3,0),0),"")</f>
        <v>0</v>
      </c>
      <c r="BQ22" s="54" t="n">
        <f aca="false">IF(A22&lt;&gt;"",IFERROR(VLOOKUP(AM22,Tabelas!B:D,3,0),0),"")</f>
        <v>0</v>
      </c>
      <c r="BR22" s="54" t="n">
        <f aca="false">IF(A22&lt;&gt;"",IFERROR(VLOOKUP(AN22,Tabelas!B:D,3,0),0),"")</f>
        <v>0</v>
      </c>
      <c r="BS22" s="54" t="n">
        <f aca="false">IF(A22&lt;&gt;"",IFERROR(VLOOKUP(AO22,Tabelas!B:D,3,0),0),"")</f>
        <v>0</v>
      </c>
      <c r="BT22" s="54" t="n">
        <f aca="false">IF(A22&lt;&gt;"",IFERROR(VLOOKUP(AP22,Tabelas!B:D,3,0),0),"")</f>
        <v>0</v>
      </c>
      <c r="BU22" s="54" t="n">
        <f aca="false">IF(A22&lt;&gt;"",IFERROR(VLOOKUP(#REF!,Tabelas!B:D,3,0),0),"")</f>
        <v>0</v>
      </c>
      <c r="BV22" s="54" t="n">
        <f aca="false">IF(A22&lt;&gt;"",IFERROR(VLOOKUP(#REF!,Tabelas!B:D,3,0),0),"")</f>
        <v>0</v>
      </c>
      <c r="BW22" s="55" t="n">
        <f aca="false">IF(A22&lt;&gt;"",SUM(AR22:BV22),"")</f>
        <v>0</v>
      </c>
      <c r="BX22" s="55" t="n">
        <f aca="false">IF(A22&lt;&gt;"",COUNTIF(N22:AQ22,"LM")+COUNTIF(N22:AQ22,"L"),"")+COUNTIF(N22:AQ22,"LP")</f>
        <v>0</v>
      </c>
      <c r="BY22" s="55" t="n">
        <f aca="false">IF(A22&lt;&gt;"",COUNTIF(N22:AQ22,"AB"),"")</f>
        <v>0</v>
      </c>
      <c r="BZ22" s="55" t="n">
        <f aca="false">IF(A22&lt;&gt;"",COUNTIF(N22:AQ22,"FE"),"")</f>
        <v>0</v>
      </c>
      <c r="CA22" s="55" t="n">
        <f aca="false">IF(A22&lt;&gt;"",COUNTIF(N22:AQ22,"LC"),"")</f>
        <v>0</v>
      </c>
      <c r="CB22" s="55" t="n">
        <f aca="false">IF(A22&lt;&gt;"",COUNTIF(N22:AQ22,"CE"),"")</f>
        <v>0</v>
      </c>
      <c r="CC22" s="56" t="n">
        <f aca="false">IF(A22&lt;&gt;"",COUNTIF(N22:AQ22,"AF1")+COUNTIF(N22:AQ22,"AF2")+COUNTIF(N22:AQ22,"AF3")+COUNTIF(N22:AQ22,"AF4")+COUNTIF(N22:AQ22,"AF5")+COUNTIF(N22:AQ22,"AF6")+COUNTIF(N22:AQ22,"AF7")+COUNTIF(N22:AQ22,"AF8")+COUNTIF(N22:AQ22,"AF9")+COUNTIF(N22:AQ22,"AF10")+COUNTIF(N22:AQ22,"AF11")+COUNTIF(N22:AQ22,"AF12")+COUNTIF(N22:AQ22,"AF13")+COUNTIF(N22:AQ22,"AF14"),"")</f>
        <v>0</v>
      </c>
      <c r="CD22" s="57" t="n">
        <f aca="false">IF(A22&lt;&gt;"",COUNTIF(N22:AQ22,"CE")+COUNTIF(N22:AQ22,"L")+COUNTIF(N22:AQ22,"LM")+COUNTIF(N22:AQ22,"LP")+COUNTIF(N22:AQ22,"LC")+COUNTIF(N22:AQ22,"AB")+COUNTIF(N22:AQ22,"AF1")+COUNTIF(N22:AQ22,"AF2")+COUNTIF(N22:AQ22,"AF3")+COUNTIF(N22:AQ22,"AF4")+COUNTIF(N22:AQ22,"AF5")+COUNTIF(N22:AQ22,"AF6")+COUNTIF(N22:AQ22,"AF7")+COUNTIF(N22:AQ22,"AF8")+COUNTIF(N22:AQ22,"AF9")+COUNTIF(N22:AQ22,"AF10")+COUNTIF(N22:AQ22,"AF11")+COUNTIF(N22:AQ22,"AF12")+COUNTIF(N22:AQ22,"AF13")+COUNTIF(N22:AQ22,"AF14")+COUNTIF(N22:AQ22,"RC")+COUNTIF(N22:AQ22,"FO")+COUNTIF(N22:AQ22,"FE"),"")</f>
        <v>0</v>
      </c>
    </row>
    <row r="23" customFormat="false" ht="12.75" hidden="false" customHeight="true" outlineLevel="0" collapsed="false">
      <c r="A23" s="45" t="s">
        <v>57</v>
      </c>
      <c r="B23" s="46" t="n">
        <v>1445427</v>
      </c>
      <c r="C23" s="77" t="n">
        <v>9253</v>
      </c>
      <c r="D23" s="48" t="s">
        <v>32</v>
      </c>
      <c r="E23" s="48" t="s">
        <v>36</v>
      </c>
      <c r="F23" s="48" t="n">
        <v>30</v>
      </c>
      <c r="G23" s="49" t="n">
        <v>0</v>
      </c>
      <c r="H23" s="50" t="n">
        <v>0</v>
      </c>
      <c r="I23" s="50" t="n">
        <v>0</v>
      </c>
      <c r="J23" s="50" t="n">
        <v>0</v>
      </c>
      <c r="K23" s="50" t="n">
        <v>0</v>
      </c>
      <c r="L23" s="50" t="n">
        <v>0</v>
      </c>
      <c r="M23" s="50" t="n">
        <v>0</v>
      </c>
      <c r="N23" s="51" t="s">
        <v>38</v>
      </c>
      <c r="O23" s="52" t="s">
        <v>43</v>
      </c>
      <c r="P23" s="52" t="s">
        <v>38</v>
      </c>
      <c r="Q23" s="52"/>
      <c r="R23" s="52" t="s">
        <v>55</v>
      </c>
      <c r="S23" s="52"/>
      <c r="T23" s="51"/>
      <c r="U23" s="51" t="s">
        <v>43</v>
      </c>
      <c r="V23" s="52"/>
      <c r="W23" s="52"/>
      <c r="X23" s="52"/>
      <c r="Y23" s="52" t="s">
        <v>41</v>
      </c>
      <c r="Z23" s="52"/>
      <c r="AA23" s="51"/>
      <c r="AB23" s="51"/>
      <c r="AC23" s="52"/>
      <c r="AD23" s="52" t="s">
        <v>38</v>
      </c>
      <c r="AE23" s="52"/>
      <c r="AF23" s="52" t="s">
        <v>41</v>
      </c>
      <c r="AG23" s="52"/>
      <c r="AH23" s="51"/>
      <c r="AI23" s="51"/>
      <c r="AJ23" s="52"/>
      <c r="AK23" s="52" t="s">
        <v>41</v>
      </c>
      <c r="AL23" s="52"/>
      <c r="AM23" s="52" t="s">
        <v>41</v>
      </c>
      <c r="AN23" s="52"/>
      <c r="AO23" s="51"/>
      <c r="AP23" s="51"/>
      <c r="AQ23" s="52"/>
      <c r="AR23" s="53" t="n">
        <f aca="false">IF(A23&lt;&gt;"",IFERROR(VLOOKUP(N23,Tabelas!B:D,3,0),0),"")</f>
        <v>6</v>
      </c>
      <c r="AS23" s="54" t="n">
        <f aca="false">IF(A23&lt;&gt;"",IFERROR(VLOOKUP(O23,Tabelas!B:D,3,0),0),"")</f>
        <v>24</v>
      </c>
      <c r="AT23" s="54" t="n">
        <f aca="false">IF(A23&lt;&gt;"",IFERROR(VLOOKUP(P23,Tabelas!B:D,3,0),0),"")</f>
        <v>6</v>
      </c>
      <c r="AU23" s="54" t="n">
        <f aca="false">IF(A23&lt;&gt;"",IFERROR(VLOOKUP(Q23,Tabelas!B:D,3,0),0),"")</f>
        <v>0</v>
      </c>
      <c r="AV23" s="54" t="n">
        <f aca="false">IF(A23&lt;&gt;"",IFERROR(VLOOKUP(R23,Tabelas!B:D,3,0),0),"")</f>
        <v>6</v>
      </c>
      <c r="AW23" s="54" t="n">
        <f aca="false">IF(A23&lt;&gt;"",IFERROR(VLOOKUP(S23,Tabelas!B:D,3,0),0),"")</f>
        <v>0</v>
      </c>
      <c r="AX23" s="54" t="n">
        <f aca="false">IF(A23&lt;&gt;"",IFERROR(VLOOKUP(T23,Tabelas!B:D,3,0),0),"")</f>
        <v>0</v>
      </c>
      <c r="AY23" s="54" t="n">
        <f aca="false">IF(A23&lt;&gt;"",IFERROR(VLOOKUP(U23,Tabelas!B:D,3,0),0),"")</f>
        <v>24</v>
      </c>
      <c r="AZ23" s="54" t="n">
        <f aca="false">IF(A23&lt;&gt;"",IFERROR(VLOOKUP(V23,Tabelas!B:D,3,0),0),"")</f>
        <v>0</v>
      </c>
      <c r="BA23" s="54" t="n">
        <f aca="false">IF(A23&lt;&gt;"",IFERROR(VLOOKUP(W23,Tabelas!B:D,3,0),0),"")</f>
        <v>0</v>
      </c>
      <c r="BB23" s="54" t="n">
        <f aca="false">IF(A23&lt;&gt;"",IFERROR(VLOOKUP(X23,Tabelas!B:D,3,0),0),"")</f>
        <v>0</v>
      </c>
      <c r="BC23" s="54" t="n">
        <f aca="false">IF(A23&lt;&gt;"",IFERROR(VLOOKUP(Y23,Tabelas!B:D,3,0),0),"")</f>
        <v>12</v>
      </c>
      <c r="BD23" s="54" t="n">
        <f aca="false">IF(A23&lt;&gt;"",IFERROR(VLOOKUP(Z23,Tabelas!B:D,3,0),0),"")</f>
        <v>0</v>
      </c>
      <c r="BE23" s="54" t="n">
        <f aca="false">IF(A23&lt;&gt;"",IFERROR(VLOOKUP(AA23,Tabelas!B:D,3,0),0),"")</f>
        <v>0</v>
      </c>
      <c r="BF23" s="54" t="n">
        <f aca="false">IF(A23&lt;&gt;"",IFERROR(VLOOKUP(AB23,Tabelas!B:D,3,0),0),"")</f>
        <v>0</v>
      </c>
      <c r="BG23" s="54" t="n">
        <f aca="false">IF(A23&lt;&gt;"",IFERROR(VLOOKUP(AC23,Tabelas!B:D,3,0),0),"")</f>
        <v>0</v>
      </c>
      <c r="BH23" s="54" t="n">
        <f aca="false">IF(A23&lt;&gt;"",IFERROR(VLOOKUP(AD23,Tabelas!B:D,3,0),0),"")</f>
        <v>6</v>
      </c>
      <c r="BI23" s="54" t="n">
        <f aca="false">IF(A23&lt;&gt;"",IFERROR(VLOOKUP(AE23,Tabelas!B:D,3,0),0),"")</f>
        <v>0</v>
      </c>
      <c r="BJ23" s="54" t="n">
        <f aca="false">IF(A23&lt;&gt;"",IFERROR(VLOOKUP(AF23,Tabelas!B:D,3,0),0),"")</f>
        <v>12</v>
      </c>
      <c r="BK23" s="54" t="n">
        <f aca="false">IF(A23&lt;&gt;"",IFERROR(VLOOKUP(AG23,Tabelas!B:D,3,0),0),"")</f>
        <v>0</v>
      </c>
      <c r="BL23" s="54" t="n">
        <f aca="false">IF(A23&lt;&gt;"",IFERROR(VLOOKUP(AH23,Tabelas!B:D,3,0),0),"")</f>
        <v>0</v>
      </c>
      <c r="BM23" s="54" t="n">
        <f aca="false">IF(A23&lt;&gt;"",IFERROR(VLOOKUP(AI23,Tabelas!B:D,3,0),0),"")</f>
        <v>0</v>
      </c>
      <c r="BN23" s="54" t="n">
        <f aca="false">IF(A23&lt;&gt;"",IFERROR(VLOOKUP(AJ23,Tabelas!B:D,3,0),0),"")</f>
        <v>0</v>
      </c>
      <c r="BO23" s="54" t="n">
        <f aca="false">IF(A23&lt;&gt;"",IFERROR(VLOOKUP(AK23,Tabelas!B:D,3,0),0),"")</f>
        <v>12</v>
      </c>
      <c r="BP23" s="54" t="n">
        <f aca="false">IF(A23&lt;&gt;"",IFERROR(VLOOKUP(AL23,Tabelas!B:D,3,0),0),"")</f>
        <v>0</v>
      </c>
      <c r="BQ23" s="54" t="n">
        <f aca="false">IF(A23&lt;&gt;"",IFERROR(VLOOKUP(AM23,Tabelas!B:D,3,0),0),"")</f>
        <v>12</v>
      </c>
      <c r="BR23" s="54" t="n">
        <f aca="false">IF(A23&lt;&gt;"",IFERROR(VLOOKUP(AN23,Tabelas!B:D,3,0),0),"")</f>
        <v>0</v>
      </c>
      <c r="BS23" s="54" t="n">
        <f aca="false">IF(A23&lt;&gt;"",IFERROR(VLOOKUP(AO23,Tabelas!B:D,3,0),0),"")</f>
        <v>0</v>
      </c>
      <c r="BT23" s="54" t="n">
        <f aca="false">IF(A23&lt;&gt;"",IFERROR(VLOOKUP(AP23,Tabelas!B:D,3,0),0),"")</f>
        <v>0</v>
      </c>
      <c r="BU23" s="54" t="n">
        <f aca="false">IF(A23&lt;&gt;"",IFERROR(VLOOKUP(#REF!,Tabelas!B:D,3,0),0),"")</f>
        <v>0</v>
      </c>
      <c r="BV23" s="54" t="n">
        <f aca="false">IF(A23&lt;&gt;"",IFERROR(VLOOKUP(#REF!,Tabelas!B:D,3,0),0),"")</f>
        <v>0</v>
      </c>
      <c r="BW23" s="55" t="n">
        <f aca="false">IF(A23&lt;&gt;"",SUM(AR23:BV23),"")</f>
        <v>120</v>
      </c>
      <c r="BX23" s="55" t="n">
        <f aca="false">IF(A23&lt;&gt;"",COUNTIF(N23:AQ23,"LM")+COUNTIF(N23:AQ23,"L"),"")+COUNTIF(N23:AQ23,"LP")</f>
        <v>0</v>
      </c>
      <c r="BY23" s="55" t="n">
        <f aca="false">IF(A23&lt;&gt;"",COUNTIF(N23:AQ23,"AB"),"")</f>
        <v>0</v>
      </c>
      <c r="BZ23" s="55" t="n">
        <f aca="false">IF(A23&lt;&gt;"",COUNTIF(N23:AQ23,"FE"),"")</f>
        <v>0</v>
      </c>
      <c r="CA23" s="55" t="n">
        <f aca="false">IF(A23&lt;&gt;"",COUNTIF(N23:AQ23,"LC"),"")</f>
        <v>0</v>
      </c>
      <c r="CB23" s="55" t="n">
        <f aca="false">IF(A23&lt;&gt;"",COUNTIF(N23:AQ23,"CE"),"")</f>
        <v>0</v>
      </c>
      <c r="CC23" s="56" t="n">
        <f aca="false">IF(A23&lt;&gt;"",COUNTIF(N23:AQ23,"AF1")+COUNTIF(N23:AQ23,"AF2")+COUNTIF(N23:AQ23,"AF3")+COUNTIF(N23:AQ23,"AF4")+COUNTIF(N23:AQ23,"AF5")+COUNTIF(N23:AQ23,"AF6")+COUNTIF(N23:AQ23,"AF7")+COUNTIF(N23:AQ23,"AF8")+COUNTIF(N23:AQ23,"AF9")+COUNTIF(N23:AQ23,"AF10")+COUNTIF(N23:AQ23,"AF11")+COUNTIF(N23:AQ23,"AF12")+COUNTIF(N23:AQ23,"AF13")+COUNTIF(N23:AQ23,"AF14"),"")</f>
        <v>0</v>
      </c>
      <c r="CD23" s="57" t="n">
        <f aca="false">IF(A23&lt;&gt;"",COUNTIF(N23:AQ23,"CE")+COUNTIF(N23:AQ23,"L")+COUNTIF(N23:AQ23,"LM")+COUNTIF(N23:AQ23,"LP")+COUNTIF(N23:AQ23,"LC")+COUNTIF(N23:AQ23,"AB")+COUNTIF(N23:AQ23,"AF1")+COUNTIF(N23:AQ23,"AF2")+COUNTIF(N23:AQ23,"AF3")+COUNTIF(N23:AQ23,"AF4")+COUNTIF(N23:AQ23,"AF5")+COUNTIF(N23:AQ23,"AF6")+COUNTIF(N23:AQ23,"AF7")+COUNTIF(N23:AQ23,"AF8")+COUNTIF(N23:AQ23,"AF9")+COUNTIF(N23:AQ23,"AF10")+COUNTIF(N23:AQ23,"AF11")+COUNTIF(N23:AQ23,"AF12")+COUNTIF(N23:AQ23,"AF13")+COUNTIF(N23:AQ23,"AF14")+COUNTIF(N23:AQ23,"RC")+COUNTIF(N23:AQ23,"FO")+COUNTIF(N23:AQ23,"FE"),"")</f>
        <v>0</v>
      </c>
    </row>
    <row r="24" customFormat="false" ht="12.75" hidden="false" customHeight="true" outlineLevel="0" collapsed="false">
      <c r="A24" s="45" t="s">
        <v>58</v>
      </c>
      <c r="B24" s="46" t="n">
        <v>1160589</v>
      </c>
      <c r="C24" s="48" t="n">
        <v>6862</v>
      </c>
      <c r="D24" s="48" t="s">
        <v>32</v>
      </c>
      <c r="E24" s="48" t="s">
        <v>36</v>
      </c>
      <c r="F24" s="48" t="n">
        <v>30</v>
      </c>
      <c r="G24" s="49" t="n">
        <v>0</v>
      </c>
      <c r="H24" s="50" t="n">
        <v>0</v>
      </c>
      <c r="I24" s="50" t="n">
        <v>0</v>
      </c>
      <c r="J24" s="50" t="n">
        <v>0</v>
      </c>
      <c r="K24" s="50" t="n">
        <v>0</v>
      </c>
      <c r="L24" s="50" t="n">
        <v>0</v>
      </c>
      <c r="M24" s="50" t="n">
        <v>0</v>
      </c>
      <c r="N24" s="51"/>
      <c r="O24" s="52"/>
      <c r="P24" s="52" t="s">
        <v>38</v>
      </c>
      <c r="Q24" s="52"/>
      <c r="R24" s="52" t="s">
        <v>38</v>
      </c>
      <c r="S24" s="52" t="s">
        <v>38</v>
      </c>
      <c r="T24" s="51"/>
      <c r="U24" s="51"/>
      <c r="V24" s="52"/>
      <c r="W24" s="52" t="s">
        <v>38</v>
      </c>
      <c r="X24" s="52" t="s">
        <v>38</v>
      </c>
      <c r="Y24" s="52" t="s">
        <v>38</v>
      </c>
      <c r="Z24" s="52"/>
      <c r="AA24" s="51"/>
      <c r="AB24" s="51" t="s">
        <v>38</v>
      </c>
      <c r="AC24" s="52" t="s">
        <v>38</v>
      </c>
      <c r="AD24" s="52" t="s">
        <v>38</v>
      </c>
      <c r="AE24" s="52" t="s">
        <v>38</v>
      </c>
      <c r="AF24" s="52" t="s">
        <v>38</v>
      </c>
      <c r="AG24" s="52"/>
      <c r="AH24" s="51"/>
      <c r="AI24" s="51" t="s">
        <v>43</v>
      </c>
      <c r="AJ24" s="52"/>
      <c r="AK24" s="52"/>
      <c r="AL24" s="52" t="s">
        <v>38</v>
      </c>
      <c r="AM24" s="52" t="s">
        <v>38</v>
      </c>
      <c r="AN24" s="52" t="s">
        <v>38</v>
      </c>
      <c r="AO24" s="51" t="s">
        <v>38</v>
      </c>
      <c r="AP24" s="51" t="s">
        <v>43</v>
      </c>
      <c r="AQ24" s="52" t="s">
        <v>38</v>
      </c>
      <c r="AR24" s="58" t="n">
        <f aca="false">IF(A24&lt;&gt;"",IFERROR(VLOOKUP(N24,Tabelas!B:D,3,0),0),"")</f>
        <v>0</v>
      </c>
      <c r="AS24" s="59" t="n">
        <f aca="false">IF(A24&lt;&gt;"",IFERROR(VLOOKUP(O24,Tabelas!B:D,3,0),0),"")</f>
        <v>0</v>
      </c>
      <c r="AT24" s="59" t="n">
        <f aca="false">IF(A24&lt;&gt;"",IFERROR(VLOOKUP(P24,Tabelas!B:D,3,0),0),"")</f>
        <v>6</v>
      </c>
      <c r="AU24" s="59" t="n">
        <f aca="false">IF(A24&lt;&gt;"",IFERROR(VLOOKUP(Q24,Tabelas!B:D,3,0),0),"")</f>
        <v>0</v>
      </c>
      <c r="AV24" s="59" t="n">
        <f aca="false">IF(A24&lt;&gt;"",IFERROR(VLOOKUP(R24,Tabelas!B:D,3,0),0),"")</f>
        <v>6</v>
      </c>
      <c r="AW24" s="59" t="n">
        <f aca="false">IF(A24&lt;&gt;"",IFERROR(VLOOKUP(S24,Tabelas!B:D,3,0),0),"")</f>
        <v>6</v>
      </c>
      <c r="AX24" s="59" t="n">
        <f aca="false">IF(A24&lt;&gt;"",IFERROR(VLOOKUP(T24,Tabelas!B:D,3,0),0),"")</f>
        <v>0</v>
      </c>
      <c r="AY24" s="59" t="n">
        <f aca="false">IF(A24&lt;&gt;"",IFERROR(VLOOKUP(U24,Tabelas!B:D,3,0),0),"")</f>
        <v>0</v>
      </c>
      <c r="AZ24" s="59" t="n">
        <f aca="false">IF(A24&lt;&gt;"",IFERROR(VLOOKUP(V24,Tabelas!B:D,3,0),0),"")</f>
        <v>0</v>
      </c>
      <c r="BA24" s="59" t="n">
        <f aca="false">IF(A24&lt;&gt;"",IFERROR(VLOOKUP(W24,Tabelas!B:D,3,0),0),"")</f>
        <v>6</v>
      </c>
      <c r="BB24" s="59" t="n">
        <f aca="false">IF(A24&lt;&gt;"",IFERROR(VLOOKUP(X24,Tabelas!B:D,3,0),0),"")</f>
        <v>6</v>
      </c>
      <c r="BC24" s="59" t="n">
        <f aca="false">IF(A24&lt;&gt;"",IFERROR(VLOOKUP(Y24,Tabelas!B:D,3,0),0),"")</f>
        <v>6</v>
      </c>
      <c r="BD24" s="59" t="n">
        <f aca="false">IF(A24&lt;&gt;"",IFERROR(VLOOKUP(Z24,Tabelas!B:D,3,0),0),"")</f>
        <v>0</v>
      </c>
      <c r="BE24" s="59" t="n">
        <f aca="false">IF(A24&lt;&gt;"",IFERROR(VLOOKUP(AA24,Tabelas!B:D,3,0),0),"")</f>
        <v>0</v>
      </c>
      <c r="BF24" s="59" t="n">
        <f aca="false">IF(A24&lt;&gt;"",IFERROR(VLOOKUP(AB24,Tabelas!B:D,3,0),0),"")</f>
        <v>6</v>
      </c>
      <c r="BG24" s="59" t="n">
        <f aca="false">IF(A24&lt;&gt;"",IFERROR(VLOOKUP(AC24,Tabelas!B:D,3,0),0),"")</f>
        <v>6</v>
      </c>
      <c r="BH24" s="59" t="n">
        <f aca="false">IF(A24&lt;&gt;"",IFERROR(VLOOKUP(AD24,Tabelas!B:D,3,0),0),"")</f>
        <v>6</v>
      </c>
      <c r="BI24" s="59" t="n">
        <f aca="false">IF(A24&lt;&gt;"",IFERROR(VLOOKUP(AE24,Tabelas!B:D,3,0),0),"")</f>
        <v>6</v>
      </c>
      <c r="BJ24" s="59" t="n">
        <f aca="false">IF(A24&lt;&gt;"",IFERROR(VLOOKUP(AF24,Tabelas!B:D,3,0),0),"")</f>
        <v>6</v>
      </c>
      <c r="BK24" s="59" t="n">
        <f aca="false">IF(A24&lt;&gt;"",IFERROR(VLOOKUP(AG24,Tabelas!B:D,3,0),0),"")</f>
        <v>0</v>
      </c>
      <c r="BL24" s="59" t="n">
        <f aca="false">IF(A24&lt;&gt;"",IFERROR(VLOOKUP(AH24,Tabelas!B:D,3,0),0),"")</f>
        <v>0</v>
      </c>
      <c r="BM24" s="59" t="n">
        <f aca="false">IF(A24&lt;&gt;"",IFERROR(VLOOKUP(AI24,Tabelas!B:D,3,0),0),"")</f>
        <v>24</v>
      </c>
      <c r="BN24" s="59" t="n">
        <f aca="false">IF(A24&lt;&gt;"",IFERROR(VLOOKUP(AJ24,Tabelas!B:D,3,0),0),"")</f>
        <v>0</v>
      </c>
      <c r="BO24" s="59" t="n">
        <f aca="false">IF(A24&lt;&gt;"",IFERROR(VLOOKUP(AK24,Tabelas!B:D,3,0),0),"")</f>
        <v>0</v>
      </c>
      <c r="BP24" s="59" t="n">
        <f aca="false">IF(A24&lt;&gt;"",IFERROR(VLOOKUP(AL24,Tabelas!B:D,3,0),0),"")</f>
        <v>6</v>
      </c>
      <c r="BQ24" s="59" t="n">
        <f aca="false">IF(A24&lt;&gt;"",IFERROR(VLOOKUP(AM24,Tabelas!B:D,3,0),0),"")</f>
        <v>6</v>
      </c>
      <c r="BR24" s="59" t="n">
        <f aca="false">IF(A24&lt;&gt;"",IFERROR(VLOOKUP(AN24,Tabelas!B:D,3,0),0),"")</f>
        <v>6</v>
      </c>
      <c r="BS24" s="59" t="n">
        <f aca="false">IF(A24&lt;&gt;"",IFERROR(VLOOKUP(AO24,Tabelas!B:D,3,0),0),"")</f>
        <v>6</v>
      </c>
      <c r="BT24" s="59" t="n">
        <f aca="false">IF(A24&lt;&gt;"",IFERROR(VLOOKUP(AP24,Tabelas!B:D,3,0),0),"")</f>
        <v>24</v>
      </c>
      <c r="BU24" s="59" t="n">
        <f aca="false">IF(A24&lt;&gt;"",IFERROR(VLOOKUP(#REF!,Tabelas!B:D,3,0),0),"")</f>
        <v>0</v>
      </c>
      <c r="BV24" s="59" t="n">
        <f aca="false">IF(A24&lt;&gt;"",IFERROR(VLOOKUP(#REF!,Tabelas!B:D,3,0),0),"")</f>
        <v>0</v>
      </c>
      <c r="BW24" s="56" t="n">
        <f aca="false">IF(A24&lt;&gt;"",SUM(AR24:BV24),"")</f>
        <v>138</v>
      </c>
      <c r="BX24" s="55" t="n">
        <f aca="false">IF(A24&lt;&gt;"",COUNTIF(N24:AQ24,"LM")+COUNTIF(N24:AQ24,"L"),"")+COUNTIF(N24:AQ24,"LP")</f>
        <v>0</v>
      </c>
      <c r="BY24" s="56" t="n">
        <f aca="false">IF(A24&lt;&gt;"",COUNTIF(N24:AQ24,"AB"),"")</f>
        <v>0</v>
      </c>
      <c r="BZ24" s="56" t="n">
        <f aca="false">IF(A24&lt;&gt;"",COUNTIF(N24:AQ24,"FE"),"")</f>
        <v>0</v>
      </c>
      <c r="CA24" s="56" t="n">
        <f aca="false">IF(A24&lt;&gt;"",COUNTIF(N24:AQ24,"LC"),"")</f>
        <v>0</v>
      </c>
      <c r="CB24" s="56" t="n">
        <f aca="false">IF(A24&lt;&gt;"",COUNTIF(N24:AQ24,"CE"),"")</f>
        <v>0</v>
      </c>
      <c r="CC24" s="56" t="n">
        <f aca="false">IF(A24&lt;&gt;"",COUNTIF(N24:AQ24,"AF1")+COUNTIF(N24:AQ24,"AF2")+COUNTIF(N24:AQ24,"AF3")+COUNTIF(N24:AQ24,"AF4")+COUNTIF(N24:AQ24,"AF5")+COUNTIF(N24:AQ24,"AF6")+COUNTIF(N24:AQ24,"AF7")+COUNTIF(N24:AQ24,"AF8")+COUNTIF(N24:AQ24,"AF9")+COUNTIF(N24:AQ24,"AF10")+COUNTIF(N24:AQ24,"AF11")+COUNTIF(N24:AQ24,"AF12")+COUNTIF(N24:AQ24,"AF13")+COUNTIF(N24:AQ24,"AF14"),"")</f>
        <v>0</v>
      </c>
      <c r="CD24" s="57" t="n">
        <f aca="false">IF(A24&lt;&gt;"",COUNTIF(N24:AQ24,"CE")+COUNTIF(N24:AQ24,"L")+COUNTIF(N24:AQ24,"LM")+COUNTIF(N24:AQ24,"LP")+COUNTIF(N24:AQ24,"LC")+COUNTIF(N24:AQ24,"AB")+COUNTIF(N24:AQ24,"AF1")+COUNTIF(N24:AQ24,"AF2")+COUNTIF(N24:AQ24,"AF3")+COUNTIF(N24:AQ24,"AF4")+COUNTIF(N24:AQ24,"AF5")+COUNTIF(N24:AQ24,"AF6")+COUNTIF(N24:AQ24,"AF7")+COUNTIF(N24:AQ24,"AF8")+COUNTIF(N24:AQ24,"AF9")+COUNTIF(N24:AQ24,"AF10")+COUNTIF(N24:AQ24,"AF11")+COUNTIF(N24:AQ24,"AF12")+COUNTIF(N24:AQ24,"AF13")+COUNTIF(N24:AQ24,"AF14")+COUNTIF(N24:AQ24,"RC")+COUNTIF(N24:AQ24,"FO")+COUNTIF(N24:AQ24,"FE"),"")</f>
        <v>0</v>
      </c>
    </row>
    <row r="25" customFormat="false" ht="12.75" hidden="false" customHeight="true" outlineLevel="0" collapsed="false">
      <c r="A25" s="45" t="s">
        <v>59</v>
      </c>
      <c r="B25" s="46" t="n">
        <v>1445573</v>
      </c>
      <c r="C25" s="48" t="n">
        <v>8365</v>
      </c>
      <c r="D25" s="48" t="s">
        <v>32</v>
      </c>
      <c r="E25" s="48" t="s">
        <v>36</v>
      </c>
      <c r="F25" s="48" t="n">
        <v>20</v>
      </c>
      <c r="G25" s="49" t="n">
        <v>0</v>
      </c>
      <c r="H25" s="50" t="n">
        <v>0</v>
      </c>
      <c r="I25" s="50" t="n">
        <v>0</v>
      </c>
      <c r="J25" s="50" t="n">
        <v>0</v>
      </c>
      <c r="K25" s="50" t="n">
        <v>0</v>
      </c>
      <c r="L25" s="50" t="n">
        <v>0</v>
      </c>
      <c r="M25" s="50" t="n">
        <v>0</v>
      </c>
      <c r="N25" s="51"/>
      <c r="O25" s="52" t="s">
        <v>38</v>
      </c>
      <c r="P25" s="52" t="s">
        <v>55</v>
      </c>
      <c r="Q25" s="52"/>
      <c r="R25" s="52"/>
      <c r="S25" s="52"/>
      <c r="T25" s="51"/>
      <c r="U25" s="51" t="s">
        <v>55</v>
      </c>
      <c r="V25" s="52" t="s">
        <v>41</v>
      </c>
      <c r="W25" s="52"/>
      <c r="X25" s="52"/>
      <c r="Y25" s="52"/>
      <c r="Z25" s="52"/>
      <c r="AA25" s="51"/>
      <c r="AB25" s="51"/>
      <c r="AC25" s="52" t="s">
        <v>55</v>
      </c>
      <c r="AD25" s="52" t="s">
        <v>41</v>
      </c>
      <c r="AE25" s="52"/>
      <c r="AF25" s="52"/>
      <c r="AG25" s="52"/>
      <c r="AH25" s="51"/>
      <c r="AI25" s="51"/>
      <c r="AJ25" s="52" t="s">
        <v>41</v>
      </c>
      <c r="AK25" s="52" t="s">
        <v>55</v>
      </c>
      <c r="AL25" s="52"/>
      <c r="AM25" s="52"/>
      <c r="AN25" s="52"/>
      <c r="AO25" s="51"/>
      <c r="AP25" s="51"/>
      <c r="AQ25" s="52" t="s">
        <v>41</v>
      </c>
      <c r="AR25" s="58" t="n">
        <f aca="false">IF(A25&lt;&gt;"",IFERROR(VLOOKUP(N25,Tabelas!B:D,3,0),0),"")</f>
        <v>0</v>
      </c>
      <c r="AS25" s="59" t="n">
        <f aca="false">IF(A25&lt;&gt;"",IFERROR(VLOOKUP(O25,Tabelas!B:D,3,0),0),"")</f>
        <v>6</v>
      </c>
      <c r="AT25" s="59" t="n">
        <f aca="false">IF(A25&lt;&gt;"",IFERROR(VLOOKUP(P25,Tabelas!B:D,3,0),0),"")</f>
        <v>6</v>
      </c>
      <c r="AU25" s="59" t="n">
        <f aca="false">IF(A25&lt;&gt;"",IFERROR(VLOOKUP(Q25,Tabelas!B:D,3,0),0),"")</f>
        <v>0</v>
      </c>
      <c r="AV25" s="59" t="n">
        <f aca="false">IF(A25&lt;&gt;"",IFERROR(VLOOKUP(R25,Tabelas!B:D,3,0),0),"")</f>
        <v>0</v>
      </c>
      <c r="AW25" s="59" t="n">
        <f aca="false">IF(A25&lt;&gt;"",IFERROR(VLOOKUP(S25,Tabelas!B:D,3,0),0),"")</f>
        <v>0</v>
      </c>
      <c r="AX25" s="59" t="n">
        <f aca="false">IF(A25&lt;&gt;"",IFERROR(VLOOKUP(T25,Tabelas!B:D,3,0),0),"")</f>
        <v>0</v>
      </c>
      <c r="AY25" s="59" t="n">
        <f aca="false">IF(A25&lt;&gt;"",IFERROR(VLOOKUP(U25,Tabelas!B:D,3,0),0),"")</f>
        <v>6</v>
      </c>
      <c r="AZ25" s="59" t="n">
        <f aca="false">IF(A25&lt;&gt;"",IFERROR(VLOOKUP(V25,Tabelas!B:D,3,0),0),"")</f>
        <v>12</v>
      </c>
      <c r="BA25" s="59" t="n">
        <f aca="false">IF(A25&lt;&gt;"",IFERROR(VLOOKUP(W25,Tabelas!B:D,3,0),0),"")</f>
        <v>0</v>
      </c>
      <c r="BB25" s="59" t="n">
        <f aca="false">IF(A25&lt;&gt;"",IFERROR(VLOOKUP(X25,Tabelas!B:D,3,0),0),"")</f>
        <v>0</v>
      </c>
      <c r="BC25" s="59" t="n">
        <f aca="false">IF(A25&lt;&gt;"",IFERROR(VLOOKUP(Y25,Tabelas!B:D,3,0),0),"")</f>
        <v>0</v>
      </c>
      <c r="BD25" s="59" t="n">
        <f aca="false">IF(A25&lt;&gt;"",IFERROR(VLOOKUP(Z25,Tabelas!B:D,3,0),0),"")</f>
        <v>0</v>
      </c>
      <c r="BE25" s="59" t="n">
        <f aca="false">IF(A25&lt;&gt;"",IFERROR(VLOOKUP(AA25,Tabelas!B:D,3,0),0),"")</f>
        <v>0</v>
      </c>
      <c r="BF25" s="59" t="n">
        <f aca="false">IF(A25&lt;&gt;"",IFERROR(VLOOKUP(AB25,Tabelas!B:D,3,0),0),"")</f>
        <v>0</v>
      </c>
      <c r="BG25" s="59" t="n">
        <f aca="false">IF(A25&lt;&gt;"",IFERROR(VLOOKUP(AC25,Tabelas!B:D,3,0),0),"")</f>
        <v>6</v>
      </c>
      <c r="BH25" s="59" t="n">
        <f aca="false">IF(A25&lt;&gt;"",IFERROR(VLOOKUP(AD25,Tabelas!B:D,3,0),0),"")</f>
        <v>12</v>
      </c>
      <c r="BI25" s="59" t="n">
        <f aca="false">IF(A25&lt;&gt;"",IFERROR(VLOOKUP(AE25,Tabelas!B:D,3,0),0),"")</f>
        <v>0</v>
      </c>
      <c r="BJ25" s="59" t="n">
        <f aca="false">IF(A25&lt;&gt;"",IFERROR(VLOOKUP(AF25,Tabelas!B:D,3,0),0),"")</f>
        <v>0</v>
      </c>
      <c r="BK25" s="59" t="n">
        <f aca="false">IF(A25&lt;&gt;"",IFERROR(VLOOKUP(AG25,Tabelas!B:D,3,0),0),"")</f>
        <v>0</v>
      </c>
      <c r="BL25" s="59" t="n">
        <f aca="false">IF(A25&lt;&gt;"",IFERROR(VLOOKUP(AH25,Tabelas!B:D,3,0),0),"")</f>
        <v>0</v>
      </c>
      <c r="BM25" s="59" t="n">
        <f aca="false">IF(A25&lt;&gt;"",IFERROR(VLOOKUP(AI25,Tabelas!B:D,3,0),0),"")</f>
        <v>0</v>
      </c>
      <c r="BN25" s="59" t="n">
        <f aca="false">IF(A25&lt;&gt;"",IFERROR(VLOOKUP(AJ25,Tabelas!B:D,3,0),0),"")</f>
        <v>12</v>
      </c>
      <c r="BO25" s="59" t="n">
        <f aca="false">IF(A25&lt;&gt;"",IFERROR(VLOOKUP(AK25,Tabelas!B:D,3,0),0),"")</f>
        <v>6</v>
      </c>
      <c r="BP25" s="59" t="n">
        <f aca="false">IF(A25&lt;&gt;"",IFERROR(VLOOKUP(AL25,Tabelas!B:D,3,0),0),"")</f>
        <v>0</v>
      </c>
      <c r="BQ25" s="59" t="n">
        <f aca="false">IF(A25&lt;&gt;"",IFERROR(VLOOKUP(AM25,Tabelas!B:D,3,0),0),"")</f>
        <v>0</v>
      </c>
      <c r="BR25" s="59" t="n">
        <f aca="false">IF(A25&lt;&gt;"",IFERROR(VLOOKUP(AN25,Tabelas!B:D,3,0),0),"")</f>
        <v>0</v>
      </c>
      <c r="BS25" s="59" t="n">
        <f aca="false">IF(A25&lt;&gt;"",IFERROR(VLOOKUP(AO25,Tabelas!B:D,3,0),0),"")</f>
        <v>0</v>
      </c>
      <c r="BT25" s="59" t="n">
        <f aca="false">IF(A25&lt;&gt;"",IFERROR(VLOOKUP(AP25,Tabelas!B:D,3,0),0),"")</f>
        <v>0</v>
      </c>
      <c r="BU25" s="59" t="n">
        <f aca="false">IF(A25&lt;&gt;"",IFERROR(VLOOKUP(#REF!,Tabelas!B:D,3,0),0),"")</f>
        <v>0</v>
      </c>
      <c r="BV25" s="59" t="n">
        <f aca="false">IF(A25&lt;&gt;"",IFERROR(VLOOKUP(#REF!,Tabelas!B:D,3,0),0),"")</f>
        <v>0</v>
      </c>
      <c r="BW25" s="56" t="n">
        <f aca="false">IF(A25&lt;&gt;"",SUM(AR25:BV25),"")</f>
        <v>66</v>
      </c>
      <c r="BX25" s="55" t="n">
        <f aca="false">IF(A25&lt;&gt;"",COUNTIF(N25:AQ25,"LM")+COUNTIF(N25:AQ25,"L"),"")+COUNTIF(N25:AQ25,"LP")</f>
        <v>0</v>
      </c>
      <c r="BY25" s="56" t="n">
        <f aca="false">IF(A25&lt;&gt;"",COUNTIF(N25:AQ25,"AB"),"")</f>
        <v>0</v>
      </c>
      <c r="BZ25" s="56" t="n">
        <f aca="false">IF(A25&lt;&gt;"",COUNTIF(N25:AQ25,"FE"),"")</f>
        <v>0</v>
      </c>
      <c r="CA25" s="56" t="n">
        <f aca="false">IF(A25&lt;&gt;"",COUNTIF(N25:AQ25,"LC"),"")</f>
        <v>0</v>
      </c>
      <c r="CB25" s="56" t="n">
        <f aca="false">IF(A25&lt;&gt;"",COUNTIF(N25:AQ25,"CE"),"")</f>
        <v>0</v>
      </c>
      <c r="CC25" s="56" t="n">
        <f aca="false">IF(A25&lt;&gt;"",COUNTIF(N25:AQ25,"AF1")+COUNTIF(N25:AQ25,"AF2")+COUNTIF(N25:AQ25,"AF3")+COUNTIF(N25:AQ25,"AF4")+COUNTIF(N25:AQ25,"AF5")+COUNTIF(N25:AQ25,"AF6")+COUNTIF(N25:AQ25,"AF7")+COUNTIF(N25:AQ25,"AF8")+COUNTIF(N25:AQ25,"AF9")+COUNTIF(N25:AQ25,"AF10")+COUNTIF(N25:AQ25,"AF11")+COUNTIF(N25:AQ25,"AF12")+COUNTIF(N25:AQ25,"AF13")+COUNTIF(N25:AQ25,"AF14"),"")</f>
        <v>0</v>
      </c>
      <c r="CD25" s="57" t="n">
        <f aca="false">IF(A25&lt;&gt;"",COUNTIF(N25:AQ25,"CE")+COUNTIF(N25:AQ25,"L")+COUNTIF(N25:AQ25,"LM")+COUNTIF(N25:AQ25,"LP")+COUNTIF(N25:AQ25,"LC")+COUNTIF(N25:AQ25,"AB")+COUNTIF(N25:AQ25,"AF1")+COUNTIF(N25:AQ25,"AF2")+COUNTIF(N25:AQ25,"AF3")+COUNTIF(N25:AQ25,"AF4")+COUNTIF(N25:AQ25,"AF5")+COUNTIF(N25:AQ25,"AF6")+COUNTIF(N25:AQ25,"AF7")+COUNTIF(N25:AQ25,"AF8")+COUNTIF(N25:AQ25,"AF9")+COUNTIF(N25:AQ25,"AF10")+COUNTIF(N25:AQ25,"AF11")+COUNTIF(N25:AQ25,"AF12")+COUNTIF(N25:AQ25,"AF13")+COUNTIF(N25:AQ25,"AF14")+COUNTIF(N25:AQ25,"RC")+COUNTIF(N25:AQ25,"FO")+COUNTIF(N25:AQ25,"FE"),"")</f>
        <v>0</v>
      </c>
    </row>
    <row r="26" customFormat="false" ht="12.75" hidden="false" customHeight="true" outlineLevel="0" collapsed="false">
      <c r="A26" s="45" t="s">
        <v>60</v>
      </c>
      <c r="B26" s="46" t="n">
        <v>1178216</v>
      </c>
      <c r="C26" s="48"/>
      <c r="D26" s="48" t="s">
        <v>32</v>
      </c>
      <c r="E26" s="48" t="s">
        <v>36</v>
      </c>
      <c r="F26" s="48" t="n">
        <v>30</v>
      </c>
      <c r="G26" s="49" t="n">
        <v>0</v>
      </c>
      <c r="H26" s="50" t="n">
        <v>0</v>
      </c>
      <c r="I26" s="50" t="n">
        <v>0</v>
      </c>
      <c r="J26" s="50" t="n">
        <v>0</v>
      </c>
      <c r="K26" s="50" t="n">
        <v>0</v>
      </c>
      <c r="L26" s="50" t="n">
        <v>0</v>
      </c>
      <c r="M26" s="50" t="n">
        <v>0</v>
      </c>
      <c r="N26" s="51"/>
      <c r="O26" s="52"/>
      <c r="P26" s="52"/>
      <c r="Q26" s="52"/>
      <c r="R26" s="52"/>
      <c r="S26" s="52"/>
      <c r="T26" s="51"/>
      <c r="U26" s="51"/>
      <c r="V26" s="52"/>
      <c r="W26" s="52"/>
      <c r="X26" s="52"/>
      <c r="Y26" s="52"/>
      <c r="Z26" s="52"/>
      <c r="AA26" s="51"/>
      <c r="AB26" s="51"/>
      <c r="AC26" s="52"/>
      <c r="AD26" s="52"/>
      <c r="AE26" s="52"/>
      <c r="AF26" s="52"/>
      <c r="AG26" s="52"/>
      <c r="AH26" s="51"/>
      <c r="AI26" s="51"/>
      <c r="AJ26" s="52"/>
      <c r="AK26" s="52"/>
      <c r="AL26" s="52"/>
      <c r="AM26" s="52"/>
      <c r="AN26" s="52"/>
      <c r="AO26" s="51"/>
      <c r="AP26" s="51"/>
      <c r="AQ26" s="52"/>
      <c r="AR26" s="58" t="n">
        <f aca="false">IF(A26&lt;&gt;"",IFERROR(VLOOKUP(N26,Tabelas!B:D,3,0),0),"")</f>
        <v>0</v>
      </c>
      <c r="AS26" s="59" t="n">
        <f aca="false">IF(A26&lt;&gt;"",IFERROR(VLOOKUP(O26,Tabelas!B:D,3,0),0),"")</f>
        <v>0</v>
      </c>
      <c r="AT26" s="59" t="n">
        <f aca="false">IF(A26&lt;&gt;"",IFERROR(VLOOKUP(P26,Tabelas!B:D,3,0),0),"")</f>
        <v>0</v>
      </c>
      <c r="AU26" s="59" t="n">
        <f aca="false">IF(A26&lt;&gt;"",IFERROR(VLOOKUP(Q26,Tabelas!B:D,3,0),0),"")</f>
        <v>0</v>
      </c>
      <c r="AV26" s="59" t="n">
        <f aca="false">IF(A26&lt;&gt;"",IFERROR(VLOOKUP(R26,Tabelas!B:D,3,0),0),"")</f>
        <v>0</v>
      </c>
      <c r="AW26" s="59" t="n">
        <f aca="false">IF(A26&lt;&gt;"",IFERROR(VLOOKUP(S26,Tabelas!B:D,3,0),0),"")</f>
        <v>0</v>
      </c>
      <c r="AX26" s="59" t="n">
        <f aca="false">IF(A26&lt;&gt;"",IFERROR(VLOOKUP(T26,Tabelas!B:D,3,0),0),"")</f>
        <v>0</v>
      </c>
      <c r="AY26" s="59" t="n">
        <f aca="false">IF(A26&lt;&gt;"",IFERROR(VLOOKUP(U26,Tabelas!B:D,3,0),0),"")</f>
        <v>0</v>
      </c>
      <c r="AZ26" s="59" t="n">
        <f aca="false">IF(A26&lt;&gt;"",IFERROR(VLOOKUP(V26,Tabelas!B:D,3,0),0),"")</f>
        <v>0</v>
      </c>
      <c r="BA26" s="59" t="n">
        <f aca="false">IF(A26&lt;&gt;"",IFERROR(VLOOKUP(W26,Tabelas!B:D,3,0),0),"")</f>
        <v>0</v>
      </c>
      <c r="BB26" s="59" t="n">
        <f aca="false">IF(A26&lt;&gt;"",IFERROR(VLOOKUP(X26,Tabelas!B:D,3,0),0),"")</f>
        <v>0</v>
      </c>
      <c r="BC26" s="59" t="n">
        <f aca="false">IF(A26&lt;&gt;"",IFERROR(VLOOKUP(Y26,Tabelas!B:D,3,0),0),"")</f>
        <v>0</v>
      </c>
      <c r="BD26" s="59" t="n">
        <f aca="false">IF(A26&lt;&gt;"",IFERROR(VLOOKUP(Z26,Tabelas!B:D,3,0),0),"")</f>
        <v>0</v>
      </c>
      <c r="BE26" s="59" t="n">
        <f aca="false">IF(A26&lt;&gt;"",IFERROR(VLOOKUP(AA26,Tabelas!B:D,3,0),0),"")</f>
        <v>0</v>
      </c>
      <c r="BF26" s="59" t="n">
        <f aca="false">IF(A26&lt;&gt;"",IFERROR(VLOOKUP(AB26,Tabelas!B:D,3,0),0),"")</f>
        <v>0</v>
      </c>
      <c r="BG26" s="59" t="n">
        <f aca="false">IF(A26&lt;&gt;"",IFERROR(VLOOKUP(AC26,Tabelas!B:D,3,0),0),"")</f>
        <v>0</v>
      </c>
      <c r="BH26" s="59" t="n">
        <f aca="false">IF(A26&lt;&gt;"",IFERROR(VLOOKUP(AD26,Tabelas!B:D,3,0),0),"")</f>
        <v>0</v>
      </c>
      <c r="BI26" s="59" t="n">
        <f aca="false">IF(A26&lt;&gt;"",IFERROR(VLOOKUP(AE26,Tabelas!B:D,3,0),0),"")</f>
        <v>0</v>
      </c>
      <c r="BJ26" s="59" t="n">
        <f aca="false">IF(A26&lt;&gt;"",IFERROR(VLOOKUP(AF26,Tabelas!B:D,3,0),0),"")</f>
        <v>0</v>
      </c>
      <c r="BK26" s="59" t="n">
        <f aca="false">IF(A26&lt;&gt;"",IFERROR(VLOOKUP(AG26,Tabelas!B:D,3,0),0),"")</f>
        <v>0</v>
      </c>
      <c r="BL26" s="59" t="n">
        <f aca="false">IF(A26&lt;&gt;"",IFERROR(VLOOKUP(AH26,Tabelas!B:D,3,0),0),"")</f>
        <v>0</v>
      </c>
      <c r="BM26" s="59" t="n">
        <f aca="false">IF(A26&lt;&gt;"",IFERROR(VLOOKUP(AI26,Tabelas!B:D,3,0),0),"")</f>
        <v>0</v>
      </c>
      <c r="BN26" s="59" t="n">
        <f aca="false">IF(A26&lt;&gt;"",IFERROR(VLOOKUP(AJ26,Tabelas!B:D,3,0),0),"")</f>
        <v>0</v>
      </c>
      <c r="BO26" s="59" t="n">
        <f aca="false">IF(A26&lt;&gt;"",IFERROR(VLOOKUP(AK26,Tabelas!B:D,3,0),0),"")</f>
        <v>0</v>
      </c>
      <c r="BP26" s="59" t="n">
        <f aca="false">IF(A26&lt;&gt;"",IFERROR(VLOOKUP(AL26,Tabelas!B:D,3,0),0),"")</f>
        <v>0</v>
      </c>
      <c r="BQ26" s="59" t="n">
        <f aca="false">IF(A26&lt;&gt;"",IFERROR(VLOOKUP(AM26,Tabelas!B:D,3,0),0),"")</f>
        <v>0</v>
      </c>
      <c r="BR26" s="59" t="n">
        <f aca="false">IF(A26&lt;&gt;"",IFERROR(VLOOKUP(AN26,Tabelas!B:D,3,0),0),"")</f>
        <v>0</v>
      </c>
      <c r="BS26" s="59" t="n">
        <f aca="false">IF(A26&lt;&gt;"",IFERROR(VLOOKUP(AO26,Tabelas!B:D,3,0),0),"")</f>
        <v>0</v>
      </c>
      <c r="BT26" s="59" t="n">
        <f aca="false">IF(A26&lt;&gt;"",IFERROR(VLOOKUP(AP26,Tabelas!B:D,3,0),0),"")</f>
        <v>0</v>
      </c>
      <c r="BU26" s="59" t="n">
        <f aca="false">IF(A26&lt;&gt;"",IFERROR(VLOOKUP(#REF!,Tabelas!B:D,3,0),0),"")</f>
        <v>0</v>
      </c>
      <c r="BV26" s="59" t="n">
        <f aca="false">IF(A26&lt;&gt;"",IFERROR(VLOOKUP(#REF!,Tabelas!B:D,3,0),0),"")</f>
        <v>0</v>
      </c>
      <c r="BW26" s="56" t="n">
        <f aca="false">IF(A26&lt;&gt;"",SUM(AR26:BV26),"")</f>
        <v>0</v>
      </c>
      <c r="BX26" s="55" t="n">
        <f aca="false">IF(A26&lt;&gt;"",COUNTIF(N26:AQ26,"LM")+COUNTIF(N26:AQ26,"L"),"")+COUNTIF(N26:AQ26,"LP")</f>
        <v>0</v>
      </c>
      <c r="BY26" s="56" t="n">
        <f aca="false">IF(A26&lt;&gt;"",COUNTIF(N26:AQ26,"AB"),"")</f>
        <v>0</v>
      </c>
      <c r="BZ26" s="56" t="n">
        <f aca="false">IF(A26&lt;&gt;"",COUNTIF(N26:AQ26,"FE"),"")</f>
        <v>0</v>
      </c>
      <c r="CA26" s="56" t="n">
        <f aca="false">IF(A26&lt;&gt;"",COUNTIF(N26:AQ26,"LC"),"")</f>
        <v>0</v>
      </c>
      <c r="CB26" s="56" t="n">
        <f aca="false">IF(A26&lt;&gt;"",COUNTIF(N26:AQ26,"CE"),"")</f>
        <v>0</v>
      </c>
      <c r="CC26" s="56" t="n">
        <f aca="false">IF(A26&lt;&gt;"",COUNTIF(N26:AQ26,"AF1")+COUNTIF(N26:AQ26,"AF2")+COUNTIF(N26:AQ26,"AF3")+COUNTIF(N26:AQ26,"AF4")+COUNTIF(N26:AQ26,"AF5")+COUNTIF(N26:AQ26,"AF6")+COUNTIF(N26:AQ26,"AF7")+COUNTIF(N26:AQ26,"AF8")+COUNTIF(N26:AQ26,"AF9")+COUNTIF(N26:AQ26,"AF10")+COUNTIF(N26:AQ26,"AF11")+COUNTIF(N26:AQ26,"AF12")+COUNTIF(N26:AQ26,"AF13")+COUNTIF(N26:AQ26,"AF14"),"")</f>
        <v>0</v>
      </c>
      <c r="CD26" s="57" t="n">
        <f aca="false">IF(A26&lt;&gt;"",COUNTIF(N26:AQ26,"CE")+COUNTIF(N26:AQ26,"L")+COUNTIF(N26:AQ26,"LM")+COUNTIF(N26:AQ26,"LP")+COUNTIF(N26:AQ26,"LC")+COUNTIF(N26:AQ26,"AB")+COUNTIF(N26:AQ26,"AF1")+COUNTIF(N26:AQ26,"AF2")+COUNTIF(N26:AQ26,"AF3")+COUNTIF(N26:AQ26,"AF4")+COUNTIF(N26:AQ26,"AF5")+COUNTIF(N26:AQ26,"AF6")+COUNTIF(N26:AQ26,"AF7")+COUNTIF(N26:AQ26,"AF8")+COUNTIF(N26:AQ26,"AF9")+COUNTIF(N26:AQ26,"AF10")+COUNTIF(N26:AQ26,"AF11")+COUNTIF(N26:AQ26,"AF12")+COUNTIF(N26:AQ26,"AF13")+COUNTIF(N26:AQ26,"AF14")+COUNTIF(N26:AQ26,"RC")+COUNTIF(N26:AQ26,"FO")+COUNTIF(N26:AQ26,"FE"),"")</f>
        <v>0</v>
      </c>
    </row>
    <row r="27" customFormat="false" ht="12.75" hidden="false" customHeight="true" outlineLevel="0" collapsed="false">
      <c r="A27" s="45" t="s">
        <v>61</v>
      </c>
      <c r="B27" s="46" t="n">
        <v>3036492</v>
      </c>
      <c r="C27" s="47" t="n">
        <v>18046</v>
      </c>
      <c r="D27" s="48" t="s">
        <v>32</v>
      </c>
      <c r="E27" s="48" t="s">
        <v>33</v>
      </c>
      <c r="F27" s="48" t="n">
        <v>24</v>
      </c>
      <c r="G27" s="49" t="n">
        <v>0</v>
      </c>
      <c r="H27" s="50" t="n">
        <v>0</v>
      </c>
      <c r="I27" s="50" t="n">
        <v>0</v>
      </c>
      <c r="J27" s="50" t="n">
        <v>0</v>
      </c>
      <c r="K27" s="50" t="n">
        <v>0</v>
      </c>
      <c r="L27" s="50" t="n">
        <v>0</v>
      </c>
      <c r="M27" s="50" t="n">
        <v>0</v>
      </c>
      <c r="N27" s="51"/>
      <c r="O27" s="52"/>
      <c r="P27" s="52" t="s">
        <v>34</v>
      </c>
      <c r="Q27" s="52" t="s">
        <v>34</v>
      </c>
      <c r="R27" s="52" t="s">
        <v>34</v>
      </c>
      <c r="S27" s="52" t="s">
        <v>34</v>
      </c>
      <c r="T27" s="51" t="s">
        <v>34</v>
      </c>
      <c r="U27" s="51" t="s">
        <v>34</v>
      </c>
      <c r="V27" s="52" t="s">
        <v>34</v>
      </c>
      <c r="W27" s="52" t="s">
        <v>34</v>
      </c>
      <c r="X27" s="52" t="s">
        <v>34</v>
      </c>
      <c r="Y27" s="52" t="s">
        <v>34</v>
      </c>
      <c r="Z27" s="52" t="s">
        <v>34</v>
      </c>
      <c r="AA27" s="51" t="s">
        <v>34</v>
      </c>
      <c r="AB27" s="51" t="s">
        <v>34</v>
      </c>
      <c r="AC27" s="52" t="s">
        <v>34</v>
      </c>
      <c r="AD27" s="52" t="s">
        <v>34</v>
      </c>
      <c r="AE27" s="52" t="s">
        <v>34</v>
      </c>
      <c r="AF27" s="52" t="s">
        <v>34</v>
      </c>
      <c r="AG27" s="52" t="s">
        <v>34</v>
      </c>
      <c r="AH27" s="51" t="s">
        <v>34</v>
      </c>
      <c r="AI27" s="51" t="s">
        <v>34</v>
      </c>
      <c r="AJ27" s="52" t="s">
        <v>34</v>
      </c>
      <c r="AK27" s="52" t="s">
        <v>34</v>
      </c>
      <c r="AL27" s="52" t="s">
        <v>34</v>
      </c>
      <c r="AM27" s="52" t="s">
        <v>34</v>
      </c>
      <c r="AN27" s="52" t="s">
        <v>34</v>
      </c>
      <c r="AO27" s="51" t="s">
        <v>34</v>
      </c>
      <c r="AP27" s="51" t="s">
        <v>34</v>
      </c>
      <c r="AQ27" s="52" t="s">
        <v>34</v>
      </c>
      <c r="AR27" s="58" t="n">
        <f aca="false">IF(A27&lt;&gt;"",IFERROR(VLOOKUP(N27,Tabelas!B:D,3,0),0),"")</f>
        <v>0</v>
      </c>
      <c r="AS27" s="59" t="n">
        <f aca="false">IF(A27&lt;&gt;"",IFERROR(VLOOKUP(O27,Tabelas!B:D,3,0),0),"")</f>
        <v>0</v>
      </c>
      <c r="AT27" s="59" t="n">
        <f aca="false">IF(A27&lt;&gt;"",IFERROR(VLOOKUP(P27,Tabelas!B:D,3,0),0),"")</f>
        <v>0</v>
      </c>
      <c r="AU27" s="59" t="n">
        <f aca="false">IF(A27&lt;&gt;"",IFERROR(VLOOKUP(Q27,Tabelas!B:D,3,0),0),"")</f>
        <v>0</v>
      </c>
      <c r="AV27" s="59" t="n">
        <f aca="false">IF(A27&lt;&gt;"",IFERROR(VLOOKUP(R27,Tabelas!B:D,3,0),0),"")</f>
        <v>0</v>
      </c>
      <c r="AW27" s="59" t="n">
        <f aca="false">IF(A27&lt;&gt;"",IFERROR(VLOOKUP(S27,Tabelas!B:D,3,0),0),"")</f>
        <v>0</v>
      </c>
      <c r="AX27" s="59" t="n">
        <f aca="false">IF(A27&lt;&gt;"",IFERROR(VLOOKUP(T27,Tabelas!B:D,3,0),0),"")</f>
        <v>0</v>
      </c>
      <c r="AY27" s="59" t="n">
        <f aca="false">IF(A27&lt;&gt;"",IFERROR(VLOOKUP(U27,Tabelas!B:D,3,0),0),"")</f>
        <v>0</v>
      </c>
      <c r="AZ27" s="59" t="n">
        <f aca="false">IF(A27&lt;&gt;"",IFERROR(VLOOKUP(V27,Tabelas!B:D,3,0),0),"")</f>
        <v>0</v>
      </c>
      <c r="BA27" s="59" t="n">
        <f aca="false">IF(A27&lt;&gt;"",IFERROR(VLOOKUP(W27,Tabelas!B:D,3,0),0),"")</f>
        <v>0</v>
      </c>
      <c r="BB27" s="59" t="n">
        <f aca="false">IF(A27&lt;&gt;"",IFERROR(VLOOKUP(X27,Tabelas!B:D,3,0),0),"")</f>
        <v>0</v>
      </c>
      <c r="BC27" s="59" t="n">
        <f aca="false">IF(A27&lt;&gt;"",IFERROR(VLOOKUP(Y27,Tabelas!B:D,3,0),0),"")</f>
        <v>0</v>
      </c>
      <c r="BD27" s="59" t="n">
        <f aca="false">IF(A27&lt;&gt;"",IFERROR(VLOOKUP(Z27,Tabelas!B:D,3,0),0),"")</f>
        <v>0</v>
      </c>
      <c r="BE27" s="59" t="n">
        <f aca="false">IF(A27&lt;&gt;"",IFERROR(VLOOKUP(AA27,Tabelas!B:D,3,0),0),"")</f>
        <v>0</v>
      </c>
      <c r="BF27" s="59" t="n">
        <f aca="false">IF(A27&lt;&gt;"",IFERROR(VLOOKUP(AB27,Tabelas!B:D,3,0),0),"")</f>
        <v>0</v>
      </c>
      <c r="BG27" s="59" t="n">
        <f aca="false">IF(A27&lt;&gt;"",IFERROR(VLOOKUP(AC27,Tabelas!B:D,3,0),0),"")</f>
        <v>0</v>
      </c>
      <c r="BH27" s="59" t="n">
        <f aca="false">IF(A27&lt;&gt;"",IFERROR(VLOOKUP(AD27,Tabelas!B:D,3,0),0),"")</f>
        <v>0</v>
      </c>
      <c r="BI27" s="59" t="n">
        <f aca="false">IF(A27&lt;&gt;"",IFERROR(VLOOKUP(AE27,Tabelas!B:D,3,0),0),"")</f>
        <v>0</v>
      </c>
      <c r="BJ27" s="59" t="n">
        <f aca="false">IF(A27&lt;&gt;"",IFERROR(VLOOKUP(AF27,Tabelas!B:D,3,0),0),"")</f>
        <v>0</v>
      </c>
      <c r="BK27" s="59" t="n">
        <f aca="false">IF(A27&lt;&gt;"",IFERROR(VLOOKUP(AG27,Tabelas!B:D,3,0),0),"")</f>
        <v>0</v>
      </c>
      <c r="BL27" s="59" t="n">
        <f aca="false">IF(A27&lt;&gt;"",IFERROR(VLOOKUP(AH27,Tabelas!B:D,3,0),0),"")</f>
        <v>0</v>
      </c>
      <c r="BM27" s="59" t="n">
        <f aca="false">IF(A27&lt;&gt;"",IFERROR(VLOOKUP(AI27,Tabelas!B:D,3,0),0),"")</f>
        <v>0</v>
      </c>
      <c r="BN27" s="59" t="n">
        <f aca="false">IF(A27&lt;&gt;"",IFERROR(VLOOKUP(AJ27,Tabelas!B:D,3,0),0),"")</f>
        <v>0</v>
      </c>
      <c r="BO27" s="59" t="n">
        <f aca="false">IF(A27&lt;&gt;"",IFERROR(VLOOKUP(AK27,Tabelas!B:D,3,0),0),"")</f>
        <v>0</v>
      </c>
      <c r="BP27" s="59" t="n">
        <f aca="false">IF(A27&lt;&gt;"",IFERROR(VLOOKUP(AL27,Tabelas!B:D,3,0),0),"")</f>
        <v>0</v>
      </c>
      <c r="BQ27" s="59" t="n">
        <f aca="false">IF(A27&lt;&gt;"",IFERROR(VLOOKUP(AM27,Tabelas!B:D,3,0),0),"")</f>
        <v>0</v>
      </c>
      <c r="BR27" s="59" t="n">
        <f aca="false">IF(A27&lt;&gt;"",IFERROR(VLOOKUP(AN27,Tabelas!B:D,3,0),0),"")</f>
        <v>0</v>
      </c>
      <c r="BS27" s="59" t="n">
        <f aca="false">IF(A27&lt;&gt;"",IFERROR(VLOOKUP(AO27,Tabelas!B:D,3,0),0),"")</f>
        <v>0</v>
      </c>
      <c r="BT27" s="59" t="n">
        <f aca="false">IF(A27&lt;&gt;"",IFERROR(VLOOKUP(AP27,Tabelas!B:D,3,0),0),"")</f>
        <v>0</v>
      </c>
      <c r="BU27" s="59" t="n">
        <f aca="false">IF(A27&lt;&gt;"",IFERROR(VLOOKUP(#REF!,Tabelas!B:D,3,0),0),"")</f>
        <v>0</v>
      </c>
      <c r="BV27" s="59" t="n">
        <f aca="false">IF(A27&lt;&gt;"",IFERROR(VLOOKUP(#REF!,Tabelas!B:D,3,0),0),"")</f>
        <v>0</v>
      </c>
      <c r="BW27" s="56" t="n">
        <f aca="false">IF(A27&lt;&gt;"",SUM(AR27:BV27),"")</f>
        <v>0</v>
      </c>
      <c r="BX27" s="55" t="n">
        <f aca="false">IF(A27&lt;&gt;"",COUNTIF(N27:AQ27,"LM")+COUNTIF(N27:AQ27,"L"),"")+COUNTIF(N27:AQ27,"LP")</f>
        <v>0</v>
      </c>
      <c r="BY27" s="56" t="n">
        <f aca="false">IF(A27&lt;&gt;"",COUNTIF(N27:AQ27,"AB"),"")</f>
        <v>0</v>
      </c>
      <c r="BZ27" s="56" t="n">
        <f aca="false">IF(A27&lt;&gt;"",COUNTIF(N27:AQ27,"FE"),"")</f>
        <v>28</v>
      </c>
      <c r="CA27" s="56" t="n">
        <f aca="false">IF(A27&lt;&gt;"",COUNTIF(N27:AQ27,"LC"),"")</f>
        <v>0</v>
      </c>
      <c r="CB27" s="56" t="n">
        <f aca="false">IF(A27&lt;&gt;"",COUNTIF(N27:AQ27,"CE"),"")</f>
        <v>0</v>
      </c>
      <c r="CC27" s="56" t="n">
        <f aca="false">IF(A27&lt;&gt;"",COUNTIF(N27:AQ27,"AF1")+COUNTIF(N27:AQ27,"AF2")+COUNTIF(N27:AQ27,"AF3")+COUNTIF(N27:AQ27,"AF4")+COUNTIF(N27:AQ27,"AF5")+COUNTIF(N27:AQ27,"AF6")+COUNTIF(N27:AQ27,"AF7")+COUNTIF(N27:AQ27,"AF8")+COUNTIF(N27:AQ27,"AF9")+COUNTIF(N27:AQ27,"AF10")+COUNTIF(N27:AQ27,"AF11")+COUNTIF(N27:AQ27,"AF12")+COUNTIF(N27:AQ27,"AF13")+COUNTIF(N27:AQ27,"AF14"),"")</f>
        <v>0</v>
      </c>
      <c r="CD27" s="57" t="n">
        <f aca="false">IF(A27&lt;&gt;"",COUNTIF(N27:AQ27,"CE")+COUNTIF(N27:AQ27,"L")+COUNTIF(N27:AQ27,"LM")+COUNTIF(N27:AQ27,"LP")+COUNTIF(N27:AQ27,"LC")+COUNTIF(N27:AQ27,"AB")+COUNTIF(N27:AQ27,"AF1")+COUNTIF(N27:AQ27,"AF2")+COUNTIF(N27:AQ27,"AF3")+COUNTIF(N27:AQ27,"AF4")+COUNTIF(N27:AQ27,"AF5")+COUNTIF(N27:AQ27,"AF6")+COUNTIF(N27:AQ27,"AF7")+COUNTIF(N27:AQ27,"AF8")+COUNTIF(N27:AQ27,"AF9")+COUNTIF(N27:AQ27,"AF10")+COUNTIF(N27:AQ27,"AF11")+COUNTIF(N27:AQ27,"AF12")+COUNTIF(N27:AQ27,"AF13")+COUNTIF(N27:AQ27,"AF14")+COUNTIF(N27:AQ27,"RC")+COUNTIF(N27:AQ27,"FO")+COUNTIF(N27:AQ27,"FE"),"")</f>
        <v>28</v>
      </c>
    </row>
    <row r="28" customFormat="false" ht="12.75" hidden="false" customHeight="true" outlineLevel="0" collapsed="false">
      <c r="A28" s="45" t="s">
        <v>62</v>
      </c>
      <c r="B28" s="46" t="n">
        <v>1445568</v>
      </c>
      <c r="C28" s="48" t="n">
        <v>8229</v>
      </c>
      <c r="D28" s="48" t="s">
        <v>32</v>
      </c>
      <c r="E28" s="48" t="s">
        <v>36</v>
      </c>
      <c r="F28" s="48" t="n">
        <v>30</v>
      </c>
      <c r="G28" s="49" t="n">
        <v>0</v>
      </c>
      <c r="H28" s="50" t="n">
        <v>0</v>
      </c>
      <c r="I28" s="50" t="n">
        <v>0</v>
      </c>
      <c r="J28" s="50" t="n">
        <v>0</v>
      </c>
      <c r="K28" s="50" t="n">
        <v>0</v>
      </c>
      <c r="L28" s="50" t="n">
        <v>0</v>
      </c>
      <c r="M28" s="50" t="n">
        <v>0</v>
      </c>
      <c r="N28" s="51"/>
      <c r="O28" s="52"/>
      <c r="P28" s="52"/>
      <c r="Q28" s="52" t="s">
        <v>55</v>
      </c>
      <c r="R28" s="52"/>
      <c r="S28" s="52" t="s">
        <v>55</v>
      </c>
      <c r="T28" s="51" t="s">
        <v>37</v>
      </c>
      <c r="U28" s="51"/>
      <c r="V28" s="52" t="s">
        <v>63</v>
      </c>
      <c r="W28" s="52"/>
      <c r="X28" s="52"/>
      <c r="Y28" s="52"/>
      <c r="Z28" s="52" t="s">
        <v>63</v>
      </c>
      <c r="AA28" s="51"/>
      <c r="AB28" s="51"/>
      <c r="AC28" s="52"/>
      <c r="AD28" s="52"/>
      <c r="AE28" s="52" t="s">
        <v>55</v>
      </c>
      <c r="AF28" s="52"/>
      <c r="AG28" s="52" t="s">
        <v>41</v>
      </c>
      <c r="AH28" s="51"/>
      <c r="AI28" s="51"/>
      <c r="AJ28" s="52" t="s">
        <v>37</v>
      </c>
      <c r="AK28" s="52"/>
      <c r="AL28" s="52"/>
      <c r="AM28" s="52"/>
      <c r="AN28" s="52" t="s">
        <v>55</v>
      </c>
      <c r="AO28" s="51" t="s">
        <v>37</v>
      </c>
      <c r="AP28" s="51" t="s">
        <v>38</v>
      </c>
      <c r="AQ28" s="52" t="s">
        <v>55</v>
      </c>
      <c r="AR28" s="58" t="n">
        <f aca="false">IF(A28&lt;&gt;"",IFERROR(VLOOKUP(N28,Tabelas!B:D,3,0),0),"")</f>
        <v>0</v>
      </c>
      <c r="AS28" s="59" t="n">
        <f aca="false">IF(A28&lt;&gt;"",IFERROR(VLOOKUP(O28,Tabelas!B:D,3,0),0),"")</f>
        <v>0</v>
      </c>
      <c r="AT28" s="59" t="n">
        <f aca="false">IF(A28&lt;&gt;"",IFERROR(VLOOKUP(P28,Tabelas!B:D,3,0),0),"")</f>
        <v>0</v>
      </c>
      <c r="AU28" s="59" t="n">
        <f aca="false">IF(A28&lt;&gt;"",IFERROR(VLOOKUP(Q28,Tabelas!B:D,3,0),0),"")</f>
        <v>6</v>
      </c>
      <c r="AV28" s="59" t="n">
        <f aca="false">IF(A28&lt;&gt;"",IFERROR(VLOOKUP(R28,Tabelas!B:D,3,0),0),"")</f>
        <v>0</v>
      </c>
      <c r="AW28" s="59" t="n">
        <f aca="false">IF(A28&lt;&gt;"",IFERROR(VLOOKUP(S28,Tabelas!B:D,3,0),0),"")</f>
        <v>6</v>
      </c>
      <c r="AX28" s="59" t="n">
        <f aca="false">IF(A28&lt;&gt;"",IFERROR(VLOOKUP(T28,Tabelas!B:D,3,0),0),"")</f>
        <v>12</v>
      </c>
      <c r="AY28" s="59" t="n">
        <f aca="false">IF(A28&lt;&gt;"",IFERROR(VLOOKUP(U28,Tabelas!B:D,3,0),0),"")</f>
        <v>0</v>
      </c>
      <c r="AZ28" s="59" t="n">
        <f aca="false">IF(A28&lt;&gt;"",IFERROR(VLOOKUP(V28,Tabelas!B:D,3,0),0),"")</f>
        <v>12</v>
      </c>
      <c r="BA28" s="59" t="n">
        <f aca="false">IF(A28&lt;&gt;"",IFERROR(VLOOKUP(W28,Tabelas!B:D,3,0),0),"")</f>
        <v>0</v>
      </c>
      <c r="BB28" s="59" t="n">
        <f aca="false">IF(A28&lt;&gt;"",IFERROR(VLOOKUP(X28,Tabelas!B:D,3,0),0),"")</f>
        <v>0</v>
      </c>
      <c r="BC28" s="59" t="n">
        <f aca="false">IF(A28&lt;&gt;"",IFERROR(VLOOKUP(Y28,Tabelas!B:D,3,0),0),"")</f>
        <v>0</v>
      </c>
      <c r="BD28" s="59" t="n">
        <f aca="false">IF(A28&lt;&gt;"",IFERROR(VLOOKUP(Z28,Tabelas!B:D,3,0),0),"")</f>
        <v>12</v>
      </c>
      <c r="BE28" s="59" t="n">
        <f aca="false">IF(A28&lt;&gt;"",IFERROR(VLOOKUP(AA28,Tabelas!B:D,3,0),0),"")</f>
        <v>0</v>
      </c>
      <c r="BF28" s="59" t="n">
        <f aca="false">IF(A28&lt;&gt;"",IFERROR(VLOOKUP(AB28,Tabelas!B:D,3,0),0),"")</f>
        <v>0</v>
      </c>
      <c r="BG28" s="59" t="n">
        <f aca="false">IF(A28&lt;&gt;"",IFERROR(VLOOKUP(AC28,Tabelas!B:D,3,0),0),"")</f>
        <v>0</v>
      </c>
      <c r="BH28" s="59" t="n">
        <f aca="false">IF(A28&lt;&gt;"",IFERROR(VLOOKUP(AD28,Tabelas!B:D,3,0),0),"")</f>
        <v>0</v>
      </c>
      <c r="BI28" s="59" t="n">
        <f aca="false">IF(A28&lt;&gt;"",IFERROR(VLOOKUP(AE28,Tabelas!B:D,3,0),0),"")</f>
        <v>6</v>
      </c>
      <c r="BJ28" s="59" t="n">
        <f aca="false">IF(A28&lt;&gt;"",IFERROR(VLOOKUP(AF28,Tabelas!B:D,3,0),0),"")</f>
        <v>0</v>
      </c>
      <c r="BK28" s="59" t="n">
        <f aca="false">IF(A28&lt;&gt;"",IFERROR(VLOOKUP(AG28,Tabelas!B:D,3,0),0),"")</f>
        <v>12</v>
      </c>
      <c r="BL28" s="59" t="n">
        <f aca="false">IF(A28&lt;&gt;"",IFERROR(VLOOKUP(AH28,Tabelas!B:D,3,0),0),"")</f>
        <v>0</v>
      </c>
      <c r="BM28" s="59" t="n">
        <f aca="false">IF(A28&lt;&gt;"",IFERROR(VLOOKUP(AI28,Tabelas!B:D,3,0),0),"")</f>
        <v>0</v>
      </c>
      <c r="BN28" s="59" t="n">
        <f aca="false">IF(A28&lt;&gt;"",IFERROR(VLOOKUP(AJ28,Tabelas!B:D,3,0),0),"")</f>
        <v>12</v>
      </c>
      <c r="BO28" s="59" t="n">
        <f aca="false">IF(A28&lt;&gt;"",IFERROR(VLOOKUP(AK28,Tabelas!B:D,3,0),0),"")</f>
        <v>0</v>
      </c>
      <c r="BP28" s="59" t="n">
        <f aca="false">IF(A28&lt;&gt;"",IFERROR(VLOOKUP(AL28,Tabelas!B:D,3,0),0),"")</f>
        <v>0</v>
      </c>
      <c r="BQ28" s="59" t="n">
        <f aca="false">IF(A28&lt;&gt;"",IFERROR(VLOOKUP(AM28,Tabelas!B:D,3,0),0),"")</f>
        <v>0</v>
      </c>
      <c r="BR28" s="59" t="n">
        <f aca="false">IF(A28&lt;&gt;"",IFERROR(VLOOKUP(AN28,Tabelas!B:D,3,0),0),"")</f>
        <v>6</v>
      </c>
      <c r="BS28" s="59" t="n">
        <f aca="false">IF(A28&lt;&gt;"",IFERROR(VLOOKUP(AO28,Tabelas!B:D,3,0),0),"")</f>
        <v>12</v>
      </c>
      <c r="BT28" s="59" t="n">
        <f aca="false">IF(A28&lt;&gt;"",IFERROR(VLOOKUP(AP28,Tabelas!B:D,3,0),0),"")</f>
        <v>6</v>
      </c>
      <c r="BU28" s="59" t="n">
        <f aca="false">IF(A28&lt;&gt;"",IFERROR(VLOOKUP(#REF!,Tabelas!B:D,3,0),0),"")</f>
        <v>0</v>
      </c>
      <c r="BV28" s="59" t="n">
        <f aca="false">IF(A28&lt;&gt;"",IFERROR(VLOOKUP(#REF!,Tabelas!B:D,3,0),0),"")</f>
        <v>0</v>
      </c>
      <c r="BW28" s="56" t="n">
        <f aca="false">IF(A28&lt;&gt;"",SUM(AR28:BV28),"")</f>
        <v>102</v>
      </c>
      <c r="BX28" s="55" t="n">
        <f aca="false">IF(A28&lt;&gt;"",COUNTIF(N28:AQ28,"LM")+COUNTIF(N28:AQ28,"L"),"")+COUNTIF(N28:AQ28,"LP")</f>
        <v>0</v>
      </c>
      <c r="BY28" s="56" t="n">
        <f aca="false">IF(A28&lt;&gt;"",COUNTIF(N28:AQ28,"AB"),"")</f>
        <v>0</v>
      </c>
      <c r="BZ28" s="56" t="n">
        <f aca="false">IF(A28&lt;&gt;"",COUNTIF(N28:AQ28,"FE"),"")</f>
        <v>0</v>
      </c>
      <c r="CA28" s="56" t="n">
        <f aca="false">IF(A28&lt;&gt;"",COUNTIF(N28:AQ28,"LC"),"")</f>
        <v>0</v>
      </c>
      <c r="CB28" s="56" t="n">
        <f aca="false">IF(A28&lt;&gt;"",COUNTIF(N28:AQ28,"CE"),"")</f>
        <v>0</v>
      </c>
      <c r="CC28" s="56" t="n">
        <f aca="false">IF(A28&lt;&gt;"",COUNTIF(N28:AQ28,"AF1")+COUNTIF(N28:AQ28,"AF2")+COUNTIF(N28:AQ28,"AF3")+COUNTIF(N28:AQ28,"AF4")+COUNTIF(N28:AQ28,"AF5")+COUNTIF(N28:AQ28,"AF6")+COUNTIF(N28:AQ28,"AF7")+COUNTIF(N28:AQ28,"AF8")+COUNTIF(N28:AQ28,"AF9")+COUNTIF(N28:AQ28,"AF10")+COUNTIF(N28:AQ28,"AF11")+COUNTIF(N28:AQ28,"AF12")+COUNTIF(N28:AQ28,"AF13")+COUNTIF(N28:AQ28,"AF14"),"")</f>
        <v>0</v>
      </c>
      <c r="CD28" s="57" t="n">
        <f aca="false">IF(A28&lt;&gt;"",COUNTIF(N28:AQ28,"CE")+COUNTIF(N28:AQ28,"L")+COUNTIF(N28:AQ28,"LM")+COUNTIF(N28:AQ28,"LP")+COUNTIF(N28:AQ28,"LC")+COUNTIF(N28:AQ28,"AB")+COUNTIF(N28:AQ28,"AF1")+COUNTIF(N28:AQ28,"AF2")+COUNTIF(N28:AQ28,"AF3")+COUNTIF(N28:AQ28,"AF4")+COUNTIF(N28:AQ28,"AF5")+COUNTIF(N28:AQ28,"AF6")+COUNTIF(N28:AQ28,"AF7")+COUNTIF(N28:AQ28,"AF8")+COUNTIF(N28:AQ28,"AF9")+COUNTIF(N28:AQ28,"AF10")+COUNTIF(N28:AQ28,"AF11")+COUNTIF(N28:AQ28,"AF12")+COUNTIF(N28:AQ28,"AF13")+COUNTIF(N28:AQ28,"AF14")+COUNTIF(N28:AQ28,"RC")+COUNTIF(N28:AQ28,"FO")+COUNTIF(N28:AQ28,"FE"),"")</f>
        <v>0</v>
      </c>
    </row>
    <row r="29" s="1" customFormat="true" ht="12.75" hidden="false" customHeight="true" outlineLevel="0" collapsed="false">
      <c r="A29" s="45" t="s">
        <v>64</v>
      </c>
      <c r="B29" s="48" t="n">
        <v>3207750</v>
      </c>
      <c r="D29" s="48" t="s">
        <v>32</v>
      </c>
      <c r="E29" s="48" t="s">
        <v>33</v>
      </c>
      <c r="F29" s="48" t="n">
        <v>24</v>
      </c>
      <c r="G29" s="50" t="n">
        <v>0</v>
      </c>
      <c r="H29" s="50" t="n">
        <v>0</v>
      </c>
      <c r="I29" s="50" t="n">
        <v>0</v>
      </c>
      <c r="J29" s="50" t="n">
        <v>0</v>
      </c>
      <c r="K29" s="50" t="n">
        <v>0</v>
      </c>
      <c r="L29" s="50" t="n">
        <v>0</v>
      </c>
      <c r="M29" s="50" t="n">
        <v>0</v>
      </c>
      <c r="N29" s="51"/>
      <c r="O29" s="52"/>
      <c r="P29" s="52"/>
      <c r="Q29" s="52"/>
      <c r="R29" s="52" t="s">
        <v>37</v>
      </c>
      <c r="S29" s="52"/>
      <c r="T29" s="51"/>
      <c r="U29" s="51"/>
      <c r="V29" s="52"/>
      <c r="W29" s="52"/>
      <c r="X29" s="52" t="s">
        <v>37</v>
      </c>
      <c r="Y29" s="52"/>
      <c r="Z29" s="52"/>
      <c r="AA29" s="51" t="s">
        <v>43</v>
      </c>
      <c r="AB29" s="51"/>
      <c r="AC29" s="52"/>
      <c r="AD29" s="52"/>
      <c r="AE29" s="52" t="s">
        <v>37</v>
      </c>
      <c r="AF29" s="52"/>
      <c r="AG29" s="52"/>
      <c r="AH29" s="51"/>
      <c r="AI29" s="51"/>
      <c r="AJ29" s="52"/>
      <c r="AK29" s="52"/>
      <c r="AL29" s="52"/>
      <c r="AM29" s="52" t="s">
        <v>37</v>
      </c>
      <c r="AN29" s="52"/>
      <c r="AO29" s="51" t="s">
        <v>43</v>
      </c>
      <c r="AP29" s="51"/>
      <c r="AQ29" s="52"/>
      <c r="AR29" s="58" t="n">
        <f aca="false">IF(A29&lt;&gt;"",IFERROR(VLOOKUP(N29,Tabelas!B:D,3,0),0),"")</f>
        <v>0</v>
      </c>
      <c r="AS29" s="59" t="n">
        <f aca="false">IF(A29&lt;&gt;"",IFERROR(VLOOKUP(O29,Tabelas!B:D,3,0),0),"")</f>
        <v>0</v>
      </c>
      <c r="AT29" s="59" t="n">
        <f aca="false">IF(A29&lt;&gt;"",IFERROR(VLOOKUP(P29,Tabelas!B:D,3,0),0),"")</f>
        <v>0</v>
      </c>
      <c r="AU29" s="59" t="n">
        <f aca="false">IF(A29&lt;&gt;"",IFERROR(VLOOKUP(Q29,Tabelas!B:D,3,0),0),"")</f>
        <v>0</v>
      </c>
      <c r="AV29" s="59" t="n">
        <f aca="false">IF(A29&lt;&gt;"",IFERROR(VLOOKUP(R29,Tabelas!B:D,3,0),0),"")</f>
        <v>12</v>
      </c>
      <c r="AW29" s="59" t="n">
        <f aca="false">IF(A29&lt;&gt;"",IFERROR(VLOOKUP(S29,Tabelas!B:D,3,0),0),"")</f>
        <v>0</v>
      </c>
      <c r="AX29" s="59" t="n">
        <f aca="false">IF(A29&lt;&gt;"",IFERROR(VLOOKUP(T29,Tabelas!B:D,3,0),0),"")</f>
        <v>0</v>
      </c>
      <c r="AY29" s="59" t="n">
        <f aca="false">IF(A29&lt;&gt;"",IFERROR(VLOOKUP(U29,Tabelas!B:D,3,0),0),"")</f>
        <v>0</v>
      </c>
      <c r="AZ29" s="59" t="n">
        <f aca="false">IF(A29&lt;&gt;"",IFERROR(VLOOKUP(V29,Tabelas!B:D,3,0),0),"")</f>
        <v>0</v>
      </c>
      <c r="BA29" s="59" t="n">
        <f aca="false">IF(A29&lt;&gt;"",IFERROR(VLOOKUP(W29,Tabelas!B:D,3,0),0),"")</f>
        <v>0</v>
      </c>
      <c r="BB29" s="59" t="n">
        <f aca="false">IF(A29&lt;&gt;"",IFERROR(VLOOKUP(X29,Tabelas!B:D,3,0),0),"")</f>
        <v>12</v>
      </c>
      <c r="BC29" s="59" t="n">
        <f aca="false">IF(A29&lt;&gt;"",IFERROR(VLOOKUP(Y29,Tabelas!B:D,3,0),0),"")</f>
        <v>0</v>
      </c>
      <c r="BD29" s="59" t="n">
        <f aca="false">IF(A29&lt;&gt;"",IFERROR(VLOOKUP(Z29,Tabelas!B:D,3,0),0),"")</f>
        <v>0</v>
      </c>
      <c r="BE29" s="59" t="n">
        <f aca="false">IF(A29&lt;&gt;"",IFERROR(VLOOKUP(AA29,Tabelas!B:D,3,0),0),"")</f>
        <v>24</v>
      </c>
      <c r="BF29" s="59" t="n">
        <f aca="false">IF(A29&lt;&gt;"",IFERROR(VLOOKUP(AB29,Tabelas!B:D,3,0),0),"")</f>
        <v>0</v>
      </c>
      <c r="BG29" s="59" t="n">
        <f aca="false">IF(A29&lt;&gt;"",IFERROR(VLOOKUP(AC29,Tabelas!B:D,3,0),0),"")</f>
        <v>0</v>
      </c>
      <c r="BH29" s="59" t="n">
        <f aca="false">IF(A29&lt;&gt;"",IFERROR(VLOOKUP(AD29,Tabelas!B:D,3,0),0),"")</f>
        <v>0</v>
      </c>
      <c r="BI29" s="59" t="n">
        <f aca="false">IF(A29&lt;&gt;"",IFERROR(VLOOKUP(AE29,Tabelas!B:D,3,0),0),"")</f>
        <v>12</v>
      </c>
      <c r="BJ29" s="59" t="n">
        <f aca="false">IF(A29&lt;&gt;"",IFERROR(VLOOKUP(AF29,Tabelas!B:D,3,0),0),"")</f>
        <v>0</v>
      </c>
      <c r="BK29" s="59" t="n">
        <f aca="false">IF(A29&lt;&gt;"",IFERROR(VLOOKUP(AG29,Tabelas!B:D,3,0),0),"")</f>
        <v>0</v>
      </c>
      <c r="BL29" s="59" t="n">
        <f aca="false">IF(A29&lt;&gt;"",IFERROR(VLOOKUP(AH29,Tabelas!B:D,3,0),0),"")</f>
        <v>0</v>
      </c>
      <c r="BM29" s="59" t="n">
        <f aca="false">IF(A29&lt;&gt;"",IFERROR(VLOOKUP(AI29,Tabelas!B:D,3,0),0),"")</f>
        <v>0</v>
      </c>
      <c r="BN29" s="59" t="n">
        <f aca="false">IF(A29&lt;&gt;"",IFERROR(VLOOKUP(AJ29,Tabelas!B:D,3,0),0),"")</f>
        <v>0</v>
      </c>
      <c r="BO29" s="59" t="n">
        <f aca="false">IF(A29&lt;&gt;"",IFERROR(VLOOKUP(AK29,Tabelas!B:D,3,0),0),"")</f>
        <v>0</v>
      </c>
      <c r="BP29" s="59" t="n">
        <f aca="false">IF(A29&lt;&gt;"",IFERROR(VLOOKUP(AL29,Tabelas!B:D,3,0),0),"")</f>
        <v>0</v>
      </c>
      <c r="BQ29" s="59" t="n">
        <f aca="false">IF(A29&lt;&gt;"",IFERROR(VLOOKUP(AM29,Tabelas!B:D,3,0),0),"")</f>
        <v>12</v>
      </c>
      <c r="BR29" s="59" t="n">
        <f aca="false">IF(A29&lt;&gt;"",IFERROR(VLOOKUP(AN29,Tabelas!B:D,3,0),0),"")</f>
        <v>0</v>
      </c>
      <c r="BS29" s="59" t="n">
        <f aca="false">IF(A29&lt;&gt;"",IFERROR(VLOOKUP(AO29,Tabelas!B:D,3,0),0),"")</f>
        <v>24</v>
      </c>
      <c r="BT29" s="59" t="n">
        <f aca="false">IF(A29&lt;&gt;"",IFERROR(VLOOKUP(AP29,Tabelas!B:D,3,0),0),"")</f>
        <v>0</v>
      </c>
      <c r="BU29" s="59" t="n">
        <f aca="false">IF(A29&lt;&gt;"",IFERROR(VLOOKUP(#REF!,Tabelas!B:D,3,0),0),"")</f>
        <v>0</v>
      </c>
      <c r="BV29" s="59" t="n">
        <f aca="false">IF(A29&lt;&gt;"",IFERROR(VLOOKUP(#REF!,Tabelas!B:D,3,0),0),"")</f>
        <v>0</v>
      </c>
      <c r="BW29" s="56" t="n">
        <f aca="false">IF(A29&lt;&gt;"",SUM(AR29:BV29),"")</f>
        <v>96</v>
      </c>
      <c r="BX29" s="55" t="n">
        <f aca="false">IF(A29&lt;&gt;"",COUNTIF(N29:AQ29,"LM")+COUNTIF(N29:AQ29,"L"),"")+COUNTIF(N29:AQ29,"LP")</f>
        <v>0</v>
      </c>
      <c r="BY29" s="56" t="n">
        <f aca="false">IF(A29&lt;&gt;"",COUNTIF(N29:AQ29,"AB"),"")</f>
        <v>0</v>
      </c>
      <c r="BZ29" s="56" t="n">
        <f aca="false">IF(A29&lt;&gt;"",COUNTIF(N29:AQ29,"FE"),"")</f>
        <v>0</v>
      </c>
      <c r="CA29" s="56" t="n">
        <f aca="false">IF(A29&lt;&gt;"",COUNTIF(N29:AQ29,"LC"),"")</f>
        <v>0</v>
      </c>
      <c r="CB29" s="56" t="n">
        <f aca="false">IF(A29&lt;&gt;"",COUNTIF(N29:AQ29,"CE"),"")</f>
        <v>0</v>
      </c>
      <c r="CC29" s="56" t="n">
        <f aca="false">IF(A29&lt;&gt;"",COUNTIF(N29:AQ29,"AF1")+COUNTIF(N29:AQ29,"AF2")+COUNTIF(N29:AQ29,"AF3")+COUNTIF(N29:AQ29,"AF4")+COUNTIF(N29:AQ29,"AF5")+COUNTIF(N29:AQ29,"AF6")+COUNTIF(N29:AQ29,"AF7")+COUNTIF(N29:AQ29,"AF8")+COUNTIF(N29:AQ29,"AF9")+COUNTIF(N29:AQ29,"AF10")+COUNTIF(N29:AQ29,"AF11")+COUNTIF(N29:AQ29,"AF12")+COUNTIF(N29:AQ29,"AF13")+COUNTIF(N29:AQ29,"AF14"),"")</f>
        <v>0</v>
      </c>
      <c r="CD29" s="57" t="n">
        <f aca="false">IF(A29&lt;&gt;"",COUNTIF(N29:AQ29,"CE")+COUNTIF(N29:AQ29,"L")+COUNTIF(N29:AQ29,"LM")+COUNTIF(N29:AQ29,"LP")+COUNTIF(N29:AQ29,"LC")+COUNTIF(N29:AQ29,"AB")+COUNTIF(N29:AQ29,"AF1")+COUNTIF(N29:AQ29,"AF2")+COUNTIF(N29:AQ29,"AF3")+COUNTIF(N29:AQ29,"AF4")+COUNTIF(N29:AQ29,"AF5")+COUNTIF(N29:AQ29,"AF6")+COUNTIF(N29:AQ29,"AF7")+COUNTIF(N29:AQ29,"AF8")+COUNTIF(N29:AQ29,"AF9")+COUNTIF(N29:AQ29,"AF10")+COUNTIF(N29:AQ29,"AF11")+COUNTIF(N29:AQ29,"AF12")+COUNTIF(N29:AQ29,"AF13")+COUNTIF(N29:AQ29,"AF14")+COUNTIF(N29:AQ29,"RC")+COUNTIF(N29:AQ29,"FO")+COUNTIF(N29:AQ29,"FE"),"")</f>
        <v>0</v>
      </c>
    </row>
    <row r="30" customFormat="false" ht="12.75" hidden="false" customHeight="true" outlineLevel="0" collapsed="false">
      <c r="A30" s="45" t="s">
        <v>65</v>
      </c>
      <c r="B30" s="46" t="n">
        <v>1180176</v>
      </c>
      <c r="C30" s="48" t="n">
        <v>6093</v>
      </c>
      <c r="D30" s="48" t="s">
        <v>32</v>
      </c>
      <c r="E30" s="48" t="s">
        <v>36</v>
      </c>
      <c r="F30" s="48" t="n">
        <v>30</v>
      </c>
      <c r="G30" s="50" t="n">
        <v>0</v>
      </c>
      <c r="H30" s="50" t="n">
        <v>0</v>
      </c>
      <c r="I30" s="50" t="n">
        <v>0</v>
      </c>
      <c r="J30" s="50" t="n">
        <v>0</v>
      </c>
      <c r="K30" s="50" t="n">
        <v>0</v>
      </c>
      <c r="L30" s="50" t="n">
        <v>0</v>
      </c>
      <c r="M30" s="50" t="n">
        <v>0</v>
      </c>
      <c r="N30" s="51"/>
      <c r="O30" s="52" t="s">
        <v>43</v>
      </c>
      <c r="P30" s="52" t="s">
        <v>55</v>
      </c>
      <c r="Q30" s="52" t="s">
        <v>55</v>
      </c>
      <c r="R30" s="52"/>
      <c r="S30" s="52" t="s">
        <v>41</v>
      </c>
      <c r="T30" s="51"/>
      <c r="U30" s="51"/>
      <c r="V30" s="52"/>
      <c r="W30" s="52" t="s">
        <v>55</v>
      </c>
      <c r="X30" s="52" t="s">
        <v>55</v>
      </c>
      <c r="Y30" s="52"/>
      <c r="Z30" s="52" t="s">
        <v>41</v>
      </c>
      <c r="AA30" s="51"/>
      <c r="AB30" s="51"/>
      <c r="AC30" s="52"/>
      <c r="AD30" s="52" t="s">
        <v>55</v>
      </c>
      <c r="AE30" s="52"/>
      <c r="AF30" s="52" t="s">
        <v>55</v>
      </c>
      <c r="AG30" s="52" t="s">
        <v>41</v>
      </c>
      <c r="AH30" s="51" t="s">
        <v>43</v>
      </c>
      <c r="AI30" s="51"/>
      <c r="AJ30" s="52"/>
      <c r="AK30" s="52"/>
      <c r="AL30" s="52"/>
      <c r="AM30" s="52"/>
      <c r="AN30" s="52" t="s">
        <v>41</v>
      </c>
      <c r="AO30" s="51" t="s">
        <v>43</v>
      </c>
      <c r="AP30" s="51"/>
      <c r="AQ30" s="52"/>
      <c r="AR30" s="58" t="n">
        <f aca="false">IF(A30&lt;&gt;"",IFERROR(VLOOKUP(N30,Tabelas!B:D,3,0),0),"")</f>
        <v>0</v>
      </c>
      <c r="AS30" s="59" t="n">
        <f aca="false">IF(A30&lt;&gt;"",IFERROR(VLOOKUP(O30,Tabelas!B:D,3,0),0),"")</f>
        <v>24</v>
      </c>
      <c r="AT30" s="59" t="n">
        <f aca="false">IF(A30&lt;&gt;"",IFERROR(VLOOKUP(P30,Tabelas!B:D,3,0),0),"")</f>
        <v>6</v>
      </c>
      <c r="AU30" s="59" t="n">
        <f aca="false">IF(A30&lt;&gt;"",IFERROR(VLOOKUP(Q30,Tabelas!B:D,3,0),0),"")</f>
        <v>6</v>
      </c>
      <c r="AV30" s="59" t="n">
        <f aca="false">IF(A30&lt;&gt;"",IFERROR(VLOOKUP(R30,Tabelas!B:D,3,0),0),"")</f>
        <v>0</v>
      </c>
      <c r="AW30" s="59" t="n">
        <f aca="false">IF(A30&lt;&gt;"",IFERROR(VLOOKUP(S30,Tabelas!B:D,3,0),0),"")</f>
        <v>12</v>
      </c>
      <c r="AX30" s="59" t="n">
        <f aca="false">IF(A30&lt;&gt;"",IFERROR(VLOOKUP(T30,Tabelas!B:D,3,0),0),"")</f>
        <v>0</v>
      </c>
      <c r="AY30" s="59" t="n">
        <f aca="false">IF(A30&lt;&gt;"",IFERROR(VLOOKUP(U30,Tabelas!B:D,3,0),0),"")</f>
        <v>0</v>
      </c>
      <c r="AZ30" s="59" t="n">
        <f aca="false">IF(A30&lt;&gt;"",IFERROR(VLOOKUP(V30,Tabelas!B:D,3,0),0),"")</f>
        <v>0</v>
      </c>
      <c r="BA30" s="59" t="n">
        <f aca="false">IF(A30&lt;&gt;"",IFERROR(VLOOKUP(W30,Tabelas!B:D,3,0),0),"")</f>
        <v>6</v>
      </c>
      <c r="BB30" s="59" t="n">
        <f aca="false">IF(A30&lt;&gt;"",IFERROR(VLOOKUP(X30,Tabelas!B:D,3,0),0),"")</f>
        <v>6</v>
      </c>
      <c r="BC30" s="59" t="n">
        <f aca="false">IF(A30&lt;&gt;"",IFERROR(VLOOKUP(Y30,Tabelas!B:D,3,0),0),"")</f>
        <v>0</v>
      </c>
      <c r="BD30" s="59" t="n">
        <f aca="false">IF(A30&lt;&gt;"",IFERROR(VLOOKUP(Z30,Tabelas!B:D,3,0),0),"")</f>
        <v>12</v>
      </c>
      <c r="BE30" s="59" t="n">
        <f aca="false">IF(A30&lt;&gt;"",IFERROR(VLOOKUP(AA30,Tabelas!B:D,3,0),0),"")</f>
        <v>0</v>
      </c>
      <c r="BF30" s="59" t="n">
        <f aca="false">IF(A30&lt;&gt;"",IFERROR(VLOOKUP(AB30,Tabelas!B:D,3,0),0),"")</f>
        <v>0</v>
      </c>
      <c r="BG30" s="59" t="n">
        <f aca="false">IF(A30&lt;&gt;"",IFERROR(VLOOKUP(AC30,Tabelas!B:D,3,0),0),"")</f>
        <v>0</v>
      </c>
      <c r="BH30" s="59" t="n">
        <f aca="false">IF(A30&lt;&gt;"",IFERROR(VLOOKUP(AD30,Tabelas!B:D,3,0),0),"")</f>
        <v>6</v>
      </c>
      <c r="BI30" s="59" t="n">
        <f aca="false">IF(A30&lt;&gt;"",IFERROR(VLOOKUP(AE30,Tabelas!B:D,3,0),0),"")</f>
        <v>0</v>
      </c>
      <c r="BJ30" s="59" t="n">
        <f aca="false">IF(A30&lt;&gt;"",IFERROR(VLOOKUP(AF30,Tabelas!B:D,3,0),0),"")</f>
        <v>6</v>
      </c>
      <c r="BK30" s="59" t="n">
        <f aca="false">IF(A30&lt;&gt;"",IFERROR(VLOOKUP(AG30,Tabelas!B:D,3,0),0),"")</f>
        <v>12</v>
      </c>
      <c r="BL30" s="59" t="n">
        <f aca="false">IF(A30&lt;&gt;"",IFERROR(VLOOKUP(AH30,Tabelas!B:D,3,0),0),"")</f>
        <v>24</v>
      </c>
      <c r="BM30" s="59" t="n">
        <f aca="false">IF(A30&lt;&gt;"",IFERROR(VLOOKUP(AI30,Tabelas!B:D,3,0),0),"")</f>
        <v>0</v>
      </c>
      <c r="BN30" s="59" t="n">
        <f aca="false">IF(A30&lt;&gt;"",IFERROR(VLOOKUP(AJ30,Tabelas!B:D,3,0),0),"")</f>
        <v>0</v>
      </c>
      <c r="BO30" s="59" t="n">
        <f aca="false">IF(A30&lt;&gt;"",IFERROR(VLOOKUP(AK30,Tabelas!B:D,3,0),0),"")</f>
        <v>0</v>
      </c>
      <c r="BP30" s="59" t="n">
        <f aca="false">IF(A30&lt;&gt;"",IFERROR(VLOOKUP(AL30,Tabelas!B:D,3,0),0),"")</f>
        <v>0</v>
      </c>
      <c r="BQ30" s="59" t="n">
        <f aca="false">IF(A30&lt;&gt;"",IFERROR(VLOOKUP(AM30,Tabelas!B:D,3,0),0),"")</f>
        <v>0</v>
      </c>
      <c r="BR30" s="59" t="n">
        <f aca="false">IF(A30&lt;&gt;"",IFERROR(VLOOKUP(AN30,Tabelas!B:D,3,0),0),"")</f>
        <v>12</v>
      </c>
      <c r="BS30" s="59" t="n">
        <f aca="false">IF(A30&lt;&gt;"",IFERROR(VLOOKUP(AO30,Tabelas!B:D,3,0),0),"")</f>
        <v>24</v>
      </c>
      <c r="BT30" s="59" t="n">
        <f aca="false">IF(A30&lt;&gt;"",IFERROR(VLOOKUP(AP30,Tabelas!B:D,3,0),0),"")</f>
        <v>0</v>
      </c>
      <c r="BU30" s="59" t="n">
        <f aca="false">IF(A30&lt;&gt;"",IFERROR(VLOOKUP(#REF!,Tabelas!B:D,3,0),0),"")</f>
        <v>0</v>
      </c>
      <c r="BV30" s="59" t="n">
        <f aca="false">IF(A30&lt;&gt;"",IFERROR(VLOOKUP(#REF!,Tabelas!B:D,3,0),0),"")</f>
        <v>0</v>
      </c>
      <c r="BW30" s="56" t="n">
        <f aca="false">IF(A30&lt;&gt;"",SUM(AR30:BV30),"")</f>
        <v>156</v>
      </c>
      <c r="BX30" s="55" t="n">
        <f aca="false">IF(A30&lt;&gt;"",COUNTIF(N30:AQ30,"LM")+COUNTIF(N30:AQ30,"L"),"")+COUNTIF(N30:AQ30,"LP")</f>
        <v>0</v>
      </c>
      <c r="BY30" s="56" t="n">
        <f aca="false">IF(A30&lt;&gt;"",COUNTIF(N30:AQ30,"AB"),"")</f>
        <v>0</v>
      </c>
      <c r="BZ30" s="56" t="n">
        <f aca="false">IF(A30&lt;&gt;"",COUNTIF(N30:AQ30,"FE"),"")</f>
        <v>0</v>
      </c>
      <c r="CA30" s="56" t="n">
        <f aca="false">IF(A30&lt;&gt;"",COUNTIF(N30:AQ30,"LC"),"")</f>
        <v>0</v>
      </c>
      <c r="CB30" s="56" t="n">
        <f aca="false">IF(A30&lt;&gt;"",COUNTIF(N30:AQ30,"CE"),"")</f>
        <v>0</v>
      </c>
      <c r="CC30" s="56" t="n">
        <f aca="false">IF(A30&lt;&gt;"",COUNTIF(N30:AQ30,"AF1")+COUNTIF(N30:AQ30,"AF2")+COUNTIF(N30:AQ30,"AF3")+COUNTIF(N30:AQ30,"AF4")+COUNTIF(N30:AQ30,"AF5")+COUNTIF(N30:AQ30,"AF6")+COUNTIF(N30:AQ30,"AF7")+COUNTIF(N30:AQ30,"AF8")+COUNTIF(N30:AQ30,"AF9")+COUNTIF(N30:AQ30,"AF10")+COUNTIF(N30:AQ30,"AF11")+COUNTIF(N30:AQ30,"AF12")+COUNTIF(N30:AQ30,"AF13")+COUNTIF(N30:AQ30,"AF14"),"")</f>
        <v>0</v>
      </c>
      <c r="CD30" s="57" t="n">
        <f aca="false">IF(A30&lt;&gt;"",COUNTIF(N30:AQ30,"CE")+COUNTIF(N30:AQ30,"L")+COUNTIF(N30:AQ30,"LM")+COUNTIF(N30:AQ30,"LP")+COUNTIF(N30:AQ30,"LC")+COUNTIF(N30:AQ30,"AB")+COUNTIF(N30:AQ30,"AF1")+COUNTIF(N30:AQ30,"AF2")+COUNTIF(N30:AQ30,"AF3")+COUNTIF(N30:AQ30,"AF4")+COUNTIF(N30:AQ30,"AF5")+COUNTIF(N30:AQ30,"AF6")+COUNTIF(N30:AQ30,"AF7")+COUNTIF(N30:AQ30,"AF8")+COUNTIF(N30:AQ30,"AF9")+COUNTIF(N30:AQ30,"AF10")+COUNTIF(N30:AQ30,"AF11")+COUNTIF(N30:AQ30,"AF12")+COUNTIF(N30:AQ30,"AF13")+COUNTIF(N30:AQ30,"AF14")+COUNTIF(N30:AQ30,"RC")+COUNTIF(N30:AQ30,"FO")+COUNTIF(N30:AQ30,"FE"),"")</f>
        <v>0</v>
      </c>
    </row>
    <row r="31" customFormat="false" ht="12.75" hidden="false" customHeight="true" outlineLevel="0" collapsed="false">
      <c r="A31" s="45" t="s">
        <v>66</v>
      </c>
      <c r="B31" s="46" t="n">
        <v>3144890</v>
      </c>
      <c r="C31" s="47" t="n">
        <v>18340</v>
      </c>
      <c r="D31" s="48" t="s">
        <v>32</v>
      </c>
      <c r="E31" s="48" t="s">
        <v>33</v>
      </c>
      <c r="F31" s="48" t="n">
        <v>24</v>
      </c>
      <c r="G31" s="49" t="n">
        <v>0</v>
      </c>
      <c r="H31" s="50" t="n">
        <v>0</v>
      </c>
      <c r="I31" s="50" t="n">
        <v>0</v>
      </c>
      <c r="J31" s="50" t="n">
        <v>0</v>
      </c>
      <c r="K31" s="50" t="n">
        <v>0</v>
      </c>
      <c r="L31" s="50" t="n">
        <v>0</v>
      </c>
      <c r="M31" s="50" t="n">
        <v>0</v>
      </c>
      <c r="N31" s="51"/>
      <c r="O31" s="52"/>
      <c r="P31" s="52"/>
      <c r="Q31" s="52" t="s">
        <v>37</v>
      </c>
      <c r="R31" s="52"/>
      <c r="S31" s="52"/>
      <c r="T31" s="51" t="s">
        <v>43</v>
      </c>
      <c r="U31" s="51" t="s">
        <v>37</v>
      </c>
      <c r="V31" s="52"/>
      <c r="W31" s="52"/>
      <c r="X31" s="52"/>
      <c r="Y31" s="52"/>
      <c r="Z31" s="52" t="s">
        <v>37</v>
      </c>
      <c r="AA31" s="51"/>
      <c r="AB31" s="51" t="s">
        <v>43</v>
      </c>
      <c r="AC31" s="52"/>
      <c r="AD31" s="52"/>
      <c r="AE31" s="52"/>
      <c r="AF31" s="52" t="s">
        <v>37</v>
      </c>
      <c r="AG31" s="52"/>
      <c r="AH31" s="51"/>
      <c r="AI31" s="51"/>
      <c r="AJ31" s="52"/>
      <c r="AK31" s="52" t="s">
        <v>37</v>
      </c>
      <c r="AL31" s="52"/>
      <c r="AM31" s="52"/>
      <c r="AN31" s="52"/>
      <c r="AO31" s="51"/>
      <c r="AP31" s="51"/>
      <c r="AQ31" s="52"/>
      <c r="AR31" s="58" t="n">
        <f aca="false">IF(A31&lt;&gt;"",IFERROR(VLOOKUP(N31,Tabelas!B:D,3,0),0),"")</f>
        <v>0</v>
      </c>
      <c r="AS31" s="59" t="n">
        <f aca="false">IF(A31&lt;&gt;"",IFERROR(VLOOKUP(O31,Tabelas!B:D,3,0),0),"")</f>
        <v>0</v>
      </c>
      <c r="AT31" s="59" t="n">
        <f aca="false">IF(A31&lt;&gt;"",IFERROR(VLOOKUP(P31,Tabelas!B:D,3,0),0),"")</f>
        <v>0</v>
      </c>
      <c r="AU31" s="59" t="n">
        <f aca="false">IF(A31&lt;&gt;"",IFERROR(VLOOKUP(Q31,Tabelas!B:D,3,0),0),"")</f>
        <v>12</v>
      </c>
      <c r="AV31" s="59" t="n">
        <f aca="false">IF(A31&lt;&gt;"",IFERROR(VLOOKUP(R31,Tabelas!B:D,3,0),0),"")</f>
        <v>0</v>
      </c>
      <c r="AW31" s="59" t="n">
        <f aca="false">IF(A31&lt;&gt;"",IFERROR(VLOOKUP(S31,Tabelas!B:D,3,0),0),"")</f>
        <v>0</v>
      </c>
      <c r="AX31" s="59" t="n">
        <f aca="false">IF(A31&lt;&gt;"",IFERROR(VLOOKUP(T31,Tabelas!B:D,3,0),0),"")</f>
        <v>24</v>
      </c>
      <c r="AY31" s="59" t="n">
        <f aca="false">IF(A31&lt;&gt;"",IFERROR(VLOOKUP(U31,Tabelas!B:D,3,0),0),"")</f>
        <v>12</v>
      </c>
      <c r="AZ31" s="59" t="n">
        <f aca="false">IF(A31&lt;&gt;"",IFERROR(VLOOKUP(V31,Tabelas!B:D,3,0),0),"")</f>
        <v>0</v>
      </c>
      <c r="BA31" s="59" t="n">
        <f aca="false">IF(A31&lt;&gt;"",IFERROR(VLOOKUP(W31,Tabelas!B:D,3,0),0),"")</f>
        <v>0</v>
      </c>
      <c r="BB31" s="59" t="n">
        <f aca="false">IF(A31&lt;&gt;"",IFERROR(VLOOKUP(X31,Tabelas!B:D,3,0),0),"")</f>
        <v>0</v>
      </c>
      <c r="BC31" s="59" t="n">
        <f aca="false">IF(A31&lt;&gt;"",IFERROR(VLOOKUP(Y31,Tabelas!B:D,3,0),0),"")</f>
        <v>0</v>
      </c>
      <c r="BD31" s="59" t="n">
        <f aca="false">IF(A31&lt;&gt;"",IFERROR(VLOOKUP(Z31,Tabelas!B:D,3,0),0),"")</f>
        <v>12</v>
      </c>
      <c r="BE31" s="59" t="n">
        <f aca="false">IF(A31&lt;&gt;"",IFERROR(VLOOKUP(AA31,Tabelas!B:D,3,0),0),"")</f>
        <v>0</v>
      </c>
      <c r="BF31" s="59" t="n">
        <f aca="false">IF(A31&lt;&gt;"",IFERROR(VLOOKUP(AB31,Tabelas!B:D,3,0),0),"")</f>
        <v>24</v>
      </c>
      <c r="BG31" s="59" t="n">
        <f aca="false">IF(A31&lt;&gt;"",IFERROR(VLOOKUP(AC31,Tabelas!B:D,3,0),0),"")</f>
        <v>0</v>
      </c>
      <c r="BH31" s="59" t="n">
        <f aca="false">IF(A31&lt;&gt;"",IFERROR(VLOOKUP(AD31,Tabelas!B:D,3,0),0),"")</f>
        <v>0</v>
      </c>
      <c r="BI31" s="59" t="n">
        <f aca="false">IF(A31&lt;&gt;"",IFERROR(VLOOKUP(AE31,Tabelas!B:D,3,0),0),"")</f>
        <v>0</v>
      </c>
      <c r="BJ31" s="59" t="n">
        <f aca="false">IF(A31&lt;&gt;"",IFERROR(VLOOKUP(AF31,Tabelas!B:D,3,0),0),"")</f>
        <v>12</v>
      </c>
      <c r="BK31" s="59" t="n">
        <f aca="false">IF(A31&lt;&gt;"",IFERROR(VLOOKUP(AG31,Tabelas!B:D,3,0),0),"")</f>
        <v>0</v>
      </c>
      <c r="BL31" s="59" t="n">
        <f aca="false">IF(A31&lt;&gt;"",IFERROR(VLOOKUP(AH31,Tabelas!B:D,3,0),0),"")</f>
        <v>0</v>
      </c>
      <c r="BM31" s="59" t="n">
        <f aca="false">IF(A31&lt;&gt;"",IFERROR(VLOOKUP(AI31,Tabelas!B:D,3,0),0),"")</f>
        <v>0</v>
      </c>
      <c r="BN31" s="59" t="n">
        <f aca="false">IF(A31&lt;&gt;"",IFERROR(VLOOKUP(AJ31,Tabelas!B:D,3,0),0),"")</f>
        <v>0</v>
      </c>
      <c r="BO31" s="59" t="n">
        <f aca="false">IF(A31&lt;&gt;"",IFERROR(VLOOKUP(AK31,Tabelas!B:D,3,0),0),"")</f>
        <v>12</v>
      </c>
      <c r="BP31" s="59" t="n">
        <f aca="false">IF(A31&lt;&gt;"",IFERROR(VLOOKUP(AL31,Tabelas!B:D,3,0),0),"")</f>
        <v>0</v>
      </c>
      <c r="BQ31" s="59" t="n">
        <f aca="false">IF(A31&lt;&gt;"",IFERROR(VLOOKUP(AM31,Tabelas!B:D,3,0),0),"")</f>
        <v>0</v>
      </c>
      <c r="BR31" s="59" t="n">
        <f aca="false">IF(A31&lt;&gt;"",IFERROR(VLOOKUP(AN31,Tabelas!B:D,3,0),0),"")</f>
        <v>0</v>
      </c>
      <c r="BS31" s="59" t="n">
        <f aca="false">IF(A31&lt;&gt;"",IFERROR(VLOOKUP(AO31,Tabelas!B:D,3,0),0),"")</f>
        <v>0</v>
      </c>
      <c r="BT31" s="59" t="n">
        <f aca="false">IF(A31&lt;&gt;"",IFERROR(VLOOKUP(AP31,Tabelas!B:D,3,0),0),"")</f>
        <v>0</v>
      </c>
      <c r="BU31" s="59" t="n">
        <f aca="false">IF(A31&lt;&gt;"",IFERROR(VLOOKUP(#REF!,Tabelas!B:D,3,0),0),"")</f>
        <v>0</v>
      </c>
      <c r="BV31" s="59" t="n">
        <f aca="false">IF(A31&lt;&gt;"",IFERROR(VLOOKUP(#REF!,Tabelas!B:D,3,0),0),"")</f>
        <v>0</v>
      </c>
      <c r="BW31" s="56" t="n">
        <f aca="false">IF(A31&lt;&gt;"",SUM(AR31:BV31),"")</f>
        <v>108</v>
      </c>
      <c r="BX31" s="55" t="n">
        <f aca="false">IF(A31&lt;&gt;"",COUNTIF(N31:AQ31,"LM")+COUNTIF(N31:AQ31,"L"),"")+COUNTIF(N31:AQ31,"LP")</f>
        <v>0</v>
      </c>
      <c r="BY31" s="56" t="n">
        <f aca="false">IF(A31&lt;&gt;"",COUNTIF(N31:AQ31,"AB"),"")</f>
        <v>0</v>
      </c>
      <c r="BZ31" s="56" t="n">
        <f aca="false">IF(A31&lt;&gt;"",COUNTIF(N31:AQ31,"FE"),"")</f>
        <v>0</v>
      </c>
      <c r="CA31" s="56" t="n">
        <f aca="false">IF(A31&lt;&gt;"",COUNTIF(N31:AQ31,"LC"),"")</f>
        <v>0</v>
      </c>
      <c r="CB31" s="56" t="n">
        <f aca="false">IF(A31&lt;&gt;"",COUNTIF(N31:AQ31,"CE"),"")</f>
        <v>0</v>
      </c>
      <c r="CC31" s="56" t="n">
        <f aca="false">IF(A31&lt;&gt;"",COUNTIF(N31:AQ31,"AF1")+COUNTIF(N31:AQ31,"AF2")+COUNTIF(N31:AQ31,"AF3")+COUNTIF(N31:AQ31,"AF4")+COUNTIF(N31:AQ31,"AF5")+COUNTIF(N31:AQ31,"AF6")+COUNTIF(N31:AQ31,"AF7")+COUNTIF(N31:AQ31,"AF8")+COUNTIF(N31:AQ31,"AF9")+COUNTIF(N31:AQ31,"AF10")+COUNTIF(N31:AQ31,"AF11")+COUNTIF(N31:AQ31,"AF12")+COUNTIF(N31:AQ31,"AF13")+COUNTIF(N31:AQ31,"AF14"),"")</f>
        <v>0</v>
      </c>
      <c r="CD31" s="57" t="n">
        <f aca="false">IF(A31&lt;&gt;"",COUNTIF(N31:AQ31,"CE")+COUNTIF(N31:AQ31,"L")+COUNTIF(N31:AQ31,"LM")+COUNTIF(N31:AQ31,"LP")+COUNTIF(N31:AQ31,"LC")+COUNTIF(N31:AQ31,"AB")+COUNTIF(N31:AQ31,"AF1")+COUNTIF(N31:AQ31,"AF2")+COUNTIF(N31:AQ31,"AF3")+COUNTIF(N31:AQ31,"AF4")+COUNTIF(N31:AQ31,"AF5")+COUNTIF(N31:AQ31,"AF6")+COUNTIF(N31:AQ31,"AF7")+COUNTIF(N31:AQ31,"AF8")+COUNTIF(N31:AQ31,"AF9")+COUNTIF(N31:AQ31,"AF10")+COUNTIF(N31:AQ31,"AF11")+COUNTIF(N31:AQ31,"AF12")+COUNTIF(N31:AQ31,"AF13")+COUNTIF(N31:AQ31,"AF14")+COUNTIF(N31:AQ31,"RC")+COUNTIF(N31:AQ31,"FO")+COUNTIF(N31:AQ31,"FE"),"")</f>
        <v>0</v>
      </c>
    </row>
    <row r="32" customFormat="false" ht="12.75" hidden="false" customHeight="true" outlineLevel="0" collapsed="false">
      <c r="A32" s="78" t="s">
        <v>67</v>
      </c>
      <c r="B32" s="78"/>
      <c r="C32" s="78"/>
      <c r="D32" s="78"/>
      <c r="E32" s="78"/>
      <c r="F32" s="78"/>
      <c r="G32" s="78"/>
      <c r="H32" s="79"/>
      <c r="I32" s="79"/>
      <c r="J32" s="79"/>
      <c r="K32" s="79"/>
      <c r="L32" s="79"/>
      <c r="M32" s="79"/>
      <c r="N32" s="80" t="n">
        <f aca="false">COUNTIF(N9:N18,"M")+COUNTIF(N19:N25,"M")+COUNTIF(N26:N31,"M")+COUNTIF(N9:N18,"M?") +COUNTIF(N19:N25,"M?")+COUNTIF(N26:N31,"M?")+ COUNTIF(N9:N18, "MT?") + COUNTIF(N19:N25, "MT?")+ COUNTIF(N26:N31, "MT?")+ COUNTIF(N9:N18, "D?")  + COUNTIF(N19:N25, "D?")+COUNTIF(N26:N31, "D?")+ COUNTIF(N9:N18, "DN?")+ COUNTIF(N19:N25, "DN?")+ COUNTIF(N26:N31, "DN?")+ COUNTIF(N9:N18, "MT??") + COUNTIF(N19:N25, "MT??")+ COUNTIF(N26:N31, "MT??")+ COUNTIF(N9:N18, "D")  + COUNTIF(N19:N25, "D")+COUNTIF(N26:N31, "D")</f>
        <v>0</v>
      </c>
      <c r="O32" s="80" t="n">
        <f aca="false">COUNTIF(O9:O18,"M")+COUNTIF(O19:O25,"M")+COUNTIF(O26:O31,"M")+COUNTIF(O9:O18,"M?") +COUNTIF(O19:O25,"M?")+COUNTIF(O26:O31,"M?")+ COUNTIF(O9:O18, "MT?") + COUNTIF(O19:O25, "MT?")+ COUNTIF(O26:O31, "MT?")+ COUNTIF(O9:O18, "D?")  + COUNTIF(O19:O25, "D?")+COUNTIF(O26:O31, "D?")+ COUNTIF(O9:O18, "DN?")+ COUNTIF(O19:O25, "DN?")+ COUNTIF(O26:O31, "DN?")+ COUNTIF(O9:O18, "MT??") + COUNTIF(O19:O25, "MT??")+ COUNTIF(O26:O31, "MT??")+ COUNTIF(O9:O18, "D")  + COUNTIF(O19:O25, "D")+COUNTIF(O26:O31, "D")</f>
        <v>0</v>
      </c>
      <c r="P32" s="80" t="n">
        <f aca="false">COUNTIF(P9:P18,"M")+COUNTIF(P19:P25,"M")+COUNTIF(P26:P31,"M")+COUNTIF(P9:P18,"M?") +COUNTIF(P19:P25,"M?")+COUNTIF(P26:P31,"M?")+ COUNTIF(P9:P18, "MT?") + COUNTIF(P19:P25, "MT?")+ COUNTIF(P26:P31, "MT?")+ COUNTIF(P9:P18, "D?")  + COUNTIF(P19:P25, "D?")+COUNTIF(P26:P31, "D?")+ COUNTIF(P9:P18, "DN?")+ COUNTIF(P19:P25, "DN?")+ COUNTIF(P26:P31, "DN?")+ COUNTIF(P9:P18, "MT??") + COUNTIF(P19:P25, "MT??")+ COUNTIF(P26:P31, "MT??")+ COUNTIF(P9:P18, "D")  + COUNTIF(P19:P25, "D")+COUNTIF(P26:P31, "D")</f>
        <v>0</v>
      </c>
      <c r="Q32" s="80" t="n">
        <f aca="false">COUNTIF(Q9:Q18,"M")+COUNTIF(Q19:Q25,"M")+COUNTIF(Q26:Q31,"M")+COUNTIF(Q9:Q18,"M?") +COUNTIF(Q19:Q25,"M?")+COUNTIF(Q26:Q31,"M?")+ COUNTIF(Q9:Q18, "MT?") + COUNTIF(Q19:Q25, "MT?")+ COUNTIF(Q26:Q31, "MT?")+ COUNTIF(Q9:Q18, "D?")  + COUNTIF(Q19:Q25, "D?")+COUNTIF(Q26:Q31, "D?")+ COUNTIF(Q9:Q18, "DN?")+ COUNTIF(Q19:Q25, "DN?")+ COUNTIF(Q26:Q31, "DN?")+ COUNTIF(Q9:Q18, "MT??") + COUNTIF(Q19:Q25, "MT??")+ COUNTIF(Q26:Q31, "MT??")+ COUNTIF(Q9:Q18, "D")  + COUNTIF(Q19:Q25, "D")+COUNTIF(Q26:Q31, "D")</f>
        <v>0</v>
      </c>
      <c r="R32" s="80" t="n">
        <f aca="false">COUNTIF(R9:R18,"M")+COUNTIF(R19:R25,"M")+COUNTIF(R26:R31,"M")+COUNTIF(R9:R18,"M?") +COUNTIF(R19:R25,"M?")+COUNTIF(R26:R31,"M?")+ COUNTIF(R9:R18, "MT?") + COUNTIF(R19:R25, "MT?")+ COUNTIF(R26:R31, "MT?")+ COUNTIF(R9:R18, "D?")  + COUNTIF(R19:R25, "D?")+COUNTIF(R26:R31, "D?")+ COUNTIF(R9:R18, "DN?")+ COUNTIF(R19:R25, "DN?")+ COUNTIF(R26:R31, "DN?")+ COUNTIF(R9:R18, "MT??") + COUNTIF(R19:R25, "MT??")+ COUNTIF(R26:R31, "MT??")+ COUNTIF(R9:R18, "D")  + COUNTIF(R19:R25, "D")+COUNTIF(R26:R31, "D")</f>
        <v>0</v>
      </c>
      <c r="S32" s="80" t="n">
        <f aca="false">COUNTIF(S9:S18,"M")+COUNTIF(S19:S25,"M")+COUNTIF(S26:S31,"M")+COUNTIF(S9:S18,"M?") +COUNTIF(S19:S25,"M?")+COUNTIF(S26:S31,"M?")+ COUNTIF(S9:S18, "MT?") + COUNTIF(S19:S25, "MT?")+ COUNTIF(S26:S31, "MT?")+ COUNTIF(S9:S18, "D?")  + COUNTIF(S19:S25, "D?")+COUNTIF(S26:S31, "D?")+ COUNTIF(S9:S18, "DN?")+ COUNTIF(S19:S25, "DN?")+ COUNTIF(S26:S31, "DN?")+ COUNTIF(S9:S18, "MT??") + COUNTIF(S19:S25, "MT??")+ COUNTIF(S26:S31, "MT??")+ COUNTIF(S9:S18, "D")  + COUNTIF(S19:S25, "D")+COUNTIF(S26:S31, "D")</f>
        <v>0</v>
      </c>
      <c r="T32" s="80" t="n">
        <f aca="false">COUNTIF(T9:T18,"M")+COUNTIF(T19:T25,"M")+COUNTIF(T26:T31,"M")+COUNTIF(T9:T18,"M?") +COUNTIF(T19:T25,"M?")+COUNTIF(T26:T31,"M?")+ COUNTIF(T9:T18, "MT?") + COUNTIF(T19:T25, "MT?")+ COUNTIF(T26:T31, "MT?")+ COUNTIF(T9:T18, "D?")  + COUNTIF(T19:T25, "D?")+COUNTIF(T26:T31, "D?")+ COUNTIF(T9:T18, "DN?")+ COUNTIF(T19:T25, "DN?")+ COUNTIF(T26:T31, "DN?")+ COUNTIF(T9:T18, "MT??") + COUNTIF(T19:T25, "MT??")+ COUNTIF(T26:T31, "MT??")+ COUNTIF(T9:T18, "D")  + COUNTIF(T19:T25, "D")+COUNTIF(T26:T31, "D")</f>
        <v>0</v>
      </c>
      <c r="U32" s="80" t="n">
        <f aca="false">COUNTIF(U9:U18,"M")+COUNTIF(U19:U25,"M")+COUNTIF(U26:U31,"M")+COUNTIF(U9:U18,"M?") +COUNTIF(U19:U25,"M?")+COUNTIF(U26:U31,"M?")+ COUNTIF(U9:U18, "MT?") + COUNTIF(U19:U25, "MT?")+ COUNTIF(U26:U31, "MT?")+ COUNTIF(U9:U18, "D?")  + COUNTIF(U19:U25, "D?")+COUNTIF(U26:U31, "D?")+ COUNTIF(U9:U18, "DN?")+ COUNTIF(U19:U25, "DN?")+ COUNTIF(U26:U31, "DN?")+ COUNTIF(U9:U18, "MT??") + COUNTIF(U19:U25, "MT??")+ COUNTIF(U26:U31, "MT??")+ COUNTIF(U9:U18, "D")  + COUNTIF(U19:U25, "D")+COUNTIF(U26:U31, "D")</f>
        <v>0</v>
      </c>
      <c r="V32" s="80" t="n">
        <f aca="false">COUNTIF(V9:V18,"M")+COUNTIF(V19:V25,"M")+COUNTIF(V26:V31,"M")+COUNTIF(V9:V18,"M?") +COUNTIF(V19:V25,"M?")+COUNTIF(V26:V31,"M?")+ COUNTIF(V9:V18, "MT?") + COUNTIF(V19:V25, "MT?")+ COUNTIF(V26:V31, "MT?")+ COUNTIF(V9:V18, "D?")  + COUNTIF(V19:V25, "D?")+COUNTIF(V26:V31, "D?")+ COUNTIF(V9:V18, "DN?")+ COUNTIF(V19:V25, "DN?")+ COUNTIF(V26:V31, "DN?")+ COUNTIF(V9:V18, "MT??") + COUNTIF(V19:V25, "MT??")+ COUNTIF(V26:V31, "MT??")+ COUNTIF(V9:V18, "D")  + COUNTIF(V19:V25, "D")+COUNTIF(V26:V31, "D")</f>
        <v>0</v>
      </c>
      <c r="W32" s="80" t="n">
        <f aca="false">COUNTIF(W9:W18,"M")+COUNTIF(W19:W25,"M")+COUNTIF(W26:W31,"M")+COUNTIF(W9:W18,"M?") +COUNTIF(W19:W25,"M?")+COUNTIF(W26:W31,"M?")+ COUNTIF(W9:W18, "MT?") + COUNTIF(W19:W25, "MT?")+ COUNTIF(W26:W31, "MT?")+ COUNTIF(W9:W18, "D?")  + COUNTIF(W19:W25, "D?")+COUNTIF(W26:W31, "D?")+ COUNTIF(W9:W18, "DN?")+ COUNTIF(W19:W25, "DN?")+ COUNTIF(W26:W31, "DN?")+ COUNTIF(W9:W18, "MT??") + COUNTIF(W19:W25, "MT??")+ COUNTIF(W26:W31, "MT??")+ COUNTIF(W9:W18, "D")  + COUNTIF(W19:W25, "D")+COUNTIF(W26:W31, "D")</f>
        <v>0</v>
      </c>
      <c r="X32" s="80" t="n">
        <f aca="false">COUNTIF(X9:X18,"M")+COUNTIF(X19:X25,"M")+COUNTIF(X26:X31,"M")+COUNTIF(X9:X18,"M?") +COUNTIF(X19:X25,"M?")+COUNTIF(X26:X31,"M?")+ COUNTIF(X9:X18, "MT?") + COUNTIF(X19:X25, "MT?")+ COUNTIF(X26:X31, "MT?")+ COUNTIF(X9:X18, "D?")  + COUNTIF(X19:X25, "D?")+COUNTIF(X26:X31, "D?")+ COUNTIF(X9:X18, "DN?")+ COUNTIF(X19:X25, "DN?")+ COUNTIF(X26:X31, "DN?")+ COUNTIF(X9:X18, "MT??") + COUNTIF(X19:X25, "MT??")+ COUNTIF(X26:X31, "MT??")+ COUNTIF(X9:X18, "D")  + COUNTIF(X19:X25, "D")+COUNTIF(X26:X31, "D")</f>
        <v>0</v>
      </c>
      <c r="Y32" s="80" t="n">
        <f aca="false">COUNTIF(Y9:Y18,"M")+COUNTIF(Y19:Y25,"M")+COUNTIF(Y26:Y31,"M")+COUNTIF(Y9:Y18,"M?") +COUNTIF(Y19:Y25,"M?")+COUNTIF(Y26:Y31,"M?")+ COUNTIF(Y9:Y18, "MT?") + COUNTIF(Y19:Y25, "MT?")+ COUNTIF(Y26:Y31, "MT?")+ COUNTIF(Y9:Y18, "D?")  + COUNTIF(Y19:Y25, "D?")+COUNTIF(Y26:Y31, "D?")+ COUNTIF(Y9:Y18, "DN?")+ COUNTIF(Y19:Y25, "DN?")+ COUNTIF(Y26:Y31, "DN?")+ COUNTIF(Y9:Y18, "MT??") + COUNTIF(Y19:Y25, "MT??")+ COUNTIF(Y26:Y31, "MT??")+ COUNTIF(Y9:Y18, "D")  + COUNTIF(Y19:Y25, "D")+COUNTIF(Y26:Y31, "D")</f>
        <v>0</v>
      </c>
      <c r="Z32" s="80" t="n">
        <f aca="false">COUNTIF(Z9:Z18,"M")+COUNTIF(Z19:Z25,"M")+COUNTIF(Z26:Z31,"M")+COUNTIF(Z9:Z18,"M?") +COUNTIF(Z19:Z25,"M?")+COUNTIF(Z26:Z31,"M?")+ COUNTIF(Z9:Z18, "MT?") + COUNTIF(Z19:Z25, "MT?")+ COUNTIF(Z26:Z31, "MT?")+ COUNTIF(Z9:Z18, "D?")  + COUNTIF(Z19:Z25, "D?")+COUNTIF(Z26:Z31, "D?")+ COUNTIF(Z9:Z18, "DN?")+ COUNTIF(Z19:Z25, "DN?")+ COUNTIF(Z26:Z31, "DN?")+ COUNTIF(Z9:Z18, "MT??") + COUNTIF(Z19:Z25, "MT??")+ COUNTIF(Z26:Z31, "MT??")+ COUNTIF(Z9:Z18, "D")  + COUNTIF(Z19:Z25, "D")+COUNTIF(Z26:Z31, "D")</f>
        <v>0</v>
      </c>
      <c r="AA32" s="80" t="n">
        <f aca="false">COUNTIF(AA9:AA18,"M")+COUNTIF(AA19:AA25,"M")+COUNTIF(AA26:AA31,"M")+COUNTIF(AA9:AA18,"M?") +COUNTIF(AA19:AA25,"M?")+COUNTIF(AA26:AA31,"M?")+ COUNTIF(AA9:AA18, "MT?") + COUNTIF(AA19:AA25, "MT?")+ COUNTIF(AA26:AA31, "MT?")+ COUNTIF(AA9:AA18, "D?")  + COUNTIF(AA19:AA25, "D?")+COUNTIF(AA26:AA31, "D?")+ COUNTIF(AA9:AA18, "DN?")+ COUNTIF(AA19:AA25, "DN?")+ COUNTIF(AA26:AA31, "DN?")+ COUNTIF(AA9:AA18, "MT??") + COUNTIF(AA19:AA25, "MT??")+ COUNTIF(AA26:AA31, "MT??")+ COUNTIF(AA9:AA18, "D")  + COUNTIF(AA19:AA25, "D")+COUNTIF(AA26:AA31, "D")</f>
        <v>0</v>
      </c>
      <c r="AB32" s="80" t="n">
        <f aca="false">COUNTIF(AB9:AB18,"M")+COUNTIF(AB19:AB25,"M")+COUNTIF(AB26:AB31,"M")+COUNTIF(AB9:AB18,"M?") +COUNTIF(AB19:AB25,"M?")+COUNTIF(AB26:AB31,"M?")+ COUNTIF(AB9:AB18, "MT?") + COUNTIF(AB19:AB25, "MT?")+ COUNTIF(AB26:AB31, "MT?")+ COUNTIF(AB9:AB18, "D?")  + COUNTIF(AB19:AB25, "D?")+COUNTIF(AB26:AB31, "D?")+ COUNTIF(AB9:AB18, "DN?")+ COUNTIF(AB19:AB25, "DN?")+ COUNTIF(AB26:AB31, "DN?")+ COUNTIF(AB9:AB18, "MT??") + COUNTIF(AB19:AB25, "MT??")+ COUNTIF(AB26:AB31, "MT??")+ COUNTIF(AB9:AB18, "D")  + COUNTIF(AB19:AB25, "D")+COUNTIF(AB26:AB31, "D")</f>
        <v>0</v>
      </c>
      <c r="AC32" s="80" t="n">
        <f aca="false">COUNTIF(AC9:AC18,"M")+COUNTIF(AC19:AC25,"M")+COUNTIF(AC26:AC31,"M")+COUNTIF(AC9:AC18,"M?") +COUNTIF(AC19:AC25,"M?")+COUNTIF(AC26:AC31,"M?")+ COUNTIF(AC9:AC18, "MT?") + COUNTIF(AC19:AC25, "MT?")+ COUNTIF(AC26:AC31, "MT?")+ COUNTIF(AC9:AC18, "D?")  + COUNTIF(AC19:AC25, "D?")+COUNTIF(AC26:AC31, "D?")+ COUNTIF(AC9:AC18, "DN?")+ COUNTIF(AC19:AC25, "DN?")+ COUNTIF(AC26:AC31, "DN?")+ COUNTIF(AC9:AC18, "MT??") + COUNTIF(AC19:AC25, "MT??")+ COUNTIF(AC26:AC31, "MT??")+ COUNTIF(AC9:AC18, "D")  + COUNTIF(AC19:AC25, "D")+COUNTIF(AC26:AC31, "D")</f>
        <v>0</v>
      </c>
      <c r="AD32" s="80" t="n">
        <f aca="false">COUNTIF(AD9:AD18,"M")+COUNTIF(AD19:AD25,"M")+COUNTIF(AD26:AD31,"M")+COUNTIF(AD9:AD18,"M?") +COUNTIF(AD19:AD25,"M?")+COUNTIF(AD26:AD31,"M?")+ COUNTIF(AD9:AD18, "MT?") + COUNTIF(AD19:AD25, "MT?")+ COUNTIF(AD26:AD31, "MT?")+ COUNTIF(AD9:AD18, "D?")  + COUNTIF(AD19:AD25, "D?")+COUNTIF(AD26:AD31, "D?")+ COUNTIF(AD9:AD18, "DN?")+ COUNTIF(AD19:AD25, "DN?")+ COUNTIF(AD26:AD31, "DN?")+ COUNTIF(AD9:AD18, "MT??") + COUNTIF(AD19:AD25, "MT??")+ COUNTIF(AD26:AD31, "MT??")+ COUNTIF(AD9:AD18, "D")  + COUNTIF(AD19:AD25, "D")+COUNTIF(AD26:AD31, "D")</f>
        <v>0</v>
      </c>
      <c r="AE32" s="80" t="n">
        <f aca="false">COUNTIF(AE9:AE18,"M")+COUNTIF(AE19:AE25,"M")+COUNTIF(AE26:AE31,"M")+COUNTIF(AE9:AE18,"M?") +COUNTIF(AE19:AE25,"M?")+COUNTIF(AE26:AE31,"M?")+ COUNTIF(AE9:AE18, "MT?") + COUNTIF(AE19:AE25, "MT?")+ COUNTIF(AE26:AE31, "MT?")+ COUNTIF(AE9:AE18, "D?")  + COUNTIF(AE19:AE25, "D?")+COUNTIF(AE26:AE31, "D?")+ COUNTIF(AE9:AE18, "DN?")+ COUNTIF(AE19:AE25, "DN?")+ COUNTIF(AE26:AE31, "DN?")+ COUNTIF(AE9:AE18, "MT??") + COUNTIF(AE19:AE25, "MT??")+ COUNTIF(AE26:AE31, "MT??")+ COUNTIF(AE9:AE18, "D")  + COUNTIF(AE19:AE25, "D")+COUNTIF(AE26:AE31, "D")</f>
        <v>0</v>
      </c>
      <c r="AF32" s="80" t="n">
        <f aca="false">COUNTIF(AF9:AF18,"M")+COUNTIF(AF19:AF25,"M")+COUNTIF(AF26:AF31,"M")+COUNTIF(AF9:AF18,"M?") +COUNTIF(AF19:AF25,"M?")+COUNTIF(AF26:AF31,"M?")+ COUNTIF(AF9:AF18, "MT?") + COUNTIF(AF19:AF25, "MT?")+ COUNTIF(AF26:AF31, "MT?")+ COUNTIF(AF9:AF18, "D?")  + COUNTIF(AF19:AF25, "D?")+COUNTIF(AF26:AF31, "D?")+ COUNTIF(AF9:AF18, "DN?")+ COUNTIF(AF19:AF25, "DN?")+ COUNTIF(AF26:AF31, "DN?")+ COUNTIF(AF9:AF18, "MT??") + COUNTIF(AF19:AF25, "MT??")+ COUNTIF(AF26:AF31, "MT??")+ COUNTIF(AF9:AF18, "D")  + COUNTIF(AF19:AF25, "D")+COUNTIF(AF26:AF31, "D")</f>
        <v>0</v>
      </c>
      <c r="AG32" s="80" t="n">
        <f aca="false">COUNTIF(AG9:AG18,"M")+COUNTIF(AG19:AG25,"M")+COUNTIF(AG26:AG31,"M")+COUNTIF(AG9:AG18,"M?") +COUNTIF(AG19:AG25,"M?")+COUNTIF(AG26:AG31,"M?")+ COUNTIF(AG9:AG18, "MT?") + COUNTIF(AG19:AG25, "MT?")+ COUNTIF(AG26:AG31, "MT?")+ COUNTIF(AG9:AG18, "D?")  + COUNTIF(AG19:AG25, "D?")+COUNTIF(AG26:AG31, "D?")+ COUNTIF(AG9:AG18, "DN?")+ COUNTIF(AG19:AG25, "DN?")+ COUNTIF(AG26:AG31, "DN?")+ COUNTIF(AG9:AG18, "MT??") + COUNTIF(AG19:AG25, "MT??")+ COUNTIF(AG26:AG31, "MT??")+ COUNTIF(AG9:AG18, "D")  + COUNTIF(AG19:AG25, "D")+COUNTIF(AG26:AG31, "D")</f>
        <v>0</v>
      </c>
      <c r="AH32" s="80" t="n">
        <f aca="false">COUNTIF(AH9:AH18,"M")+COUNTIF(AH19:AH25,"M")+COUNTIF(AH26:AH31,"M")+COUNTIF(AH9:AH18,"M?") +COUNTIF(AH19:AH25,"M?")+COUNTIF(AH26:AH31,"M?")+ COUNTIF(AH9:AH18, "MT?") + COUNTIF(AH19:AH25, "MT?")+ COUNTIF(AH26:AH31, "MT?")+ COUNTIF(AH9:AH18, "D?")  + COUNTIF(AH19:AH25, "D?")+COUNTIF(AH26:AH31, "D?")+ COUNTIF(AH9:AH18, "DN?")+ COUNTIF(AH19:AH25, "DN?")+ COUNTIF(AH26:AH31, "DN?")+ COUNTIF(AH9:AH18, "MT??") + COUNTIF(AH19:AH25, "MT??")+ COUNTIF(AH26:AH31, "MT??")+ COUNTIF(AH9:AH18, "D")  + COUNTIF(AH19:AH25, "D")+COUNTIF(AH26:AH31, "D")</f>
        <v>0</v>
      </c>
      <c r="AI32" s="80" t="n">
        <f aca="false">COUNTIF(AI9:AI18,"M")+COUNTIF(AI19:AI25,"M")+COUNTIF(AI26:AI31,"M")+COUNTIF(AI9:AI18,"M?") +COUNTIF(AI19:AI25,"M?")+COUNTIF(AI26:AI31,"M?")+ COUNTIF(AI9:AI18, "MT?") + COUNTIF(AI19:AI25, "MT?")+ COUNTIF(AI26:AI31, "MT?")+ COUNTIF(AI9:AI18, "D?")  + COUNTIF(AI19:AI25, "D?")+COUNTIF(AI26:AI31, "D?")+ COUNTIF(AI9:AI18, "DN?")+ COUNTIF(AI19:AI25, "DN?")+ COUNTIF(AI26:AI31, "DN?")+ COUNTIF(AI9:AI18, "MT??") + COUNTIF(AI19:AI25, "MT??")+ COUNTIF(AI26:AI31, "MT??")+ COUNTIF(AI9:AI18, "D")  + COUNTIF(AI19:AI25, "D")+COUNTIF(AI26:AI31, "D")</f>
        <v>0</v>
      </c>
      <c r="AJ32" s="80" t="n">
        <f aca="false">COUNTIF(AJ9:AJ18,"M")+COUNTIF(AJ19:AJ25,"M")+COUNTIF(AJ26:AJ31,"M")+COUNTIF(AJ9:AJ18,"M?") +COUNTIF(AJ19:AJ25,"M?")+COUNTIF(AJ26:AJ31,"M?")+ COUNTIF(AJ9:AJ18, "MT?") + COUNTIF(AJ19:AJ25, "MT?")+ COUNTIF(AJ26:AJ31, "MT?")+ COUNTIF(AJ9:AJ18, "D?")  + COUNTIF(AJ19:AJ25, "D?")+COUNTIF(AJ26:AJ31, "D?")+ COUNTIF(AJ9:AJ18, "DN?")+ COUNTIF(AJ19:AJ25, "DN?")+ COUNTIF(AJ26:AJ31, "DN?")+ COUNTIF(AJ9:AJ18, "MT??") + COUNTIF(AJ19:AJ25, "MT??")+ COUNTIF(AJ26:AJ31, "MT??")+ COUNTIF(AJ9:AJ18, "D")  + COUNTIF(AJ19:AJ25, "D")+COUNTIF(AJ26:AJ31, "D")</f>
        <v>0</v>
      </c>
      <c r="AK32" s="80" t="n">
        <f aca="false">COUNTIF(AK9:AK18,"M")+COUNTIF(AK19:AK25,"M")+COUNTIF(AK26:AK31,"M")+COUNTIF(AK9:AK18,"M?") +COUNTIF(AK19:AK25,"M?")+COUNTIF(AK26:AK31,"M?")+ COUNTIF(AK9:AK18, "MT?") + COUNTIF(AK19:AK25, "MT?")+ COUNTIF(AK26:AK31, "MT?")+ COUNTIF(AK9:AK18, "D?")  + COUNTIF(AK19:AK25, "D?")+COUNTIF(AK26:AK31, "D?")+ COUNTIF(AK9:AK18, "DN?")+ COUNTIF(AK19:AK25, "DN?")+ COUNTIF(AK26:AK31, "DN?")+ COUNTIF(AK9:AK18, "MT??") + COUNTIF(AK19:AK25, "MT??")+ COUNTIF(AK26:AK31, "MT??")+ COUNTIF(AK9:AK18, "D")  + COUNTIF(AK19:AK25, "D")+COUNTIF(AK26:AK31, "D")</f>
        <v>0</v>
      </c>
      <c r="AL32" s="80" t="n">
        <f aca="false">COUNTIF(AL9:AL18,"M")+COUNTIF(AL19:AL25,"M")+COUNTIF(AL26:AL31,"M")+COUNTIF(AL9:AL18,"M?") +COUNTIF(AL19:AL25,"M?")+COUNTIF(AL26:AL31,"M?")+ COUNTIF(AL9:AL18, "MT?") + COUNTIF(AL19:AL25, "MT?")+ COUNTIF(AL26:AL31, "MT?")+ COUNTIF(AL9:AL18, "D?")  + COUNTIF(AL19:AL25, "D?")+COUNTIF(AL26:AL31, "D?")+ COUNTIF(AL9:AL18, "DN?")+ COUNTIF(AL19:AL25, "DN?")+ COUNTIF(AL26:AL31, "DN?")+ COUNTIF(AL9:AL18, "MT??") + COUNTIF(AL19:AL25, "MT??")+ COUNTIF(AL26:AL31, "MT??")+ COUNTIF(AL9:AL18, "D")  + COUNTIF(AL19:AL25, "D")+COUNTIF(AL26:AL31, "D")</f>
        <v>0</v>
      </c>
      <c r="AM32" s="80" t="n">
        <f aca="false">COUNTIF(AM9:AM18,"M")+COUNTIF(AM19:AM25,"M")+COUNTIF(AM26:AM31,"M")+COUNTIF(AM9:AM18,"M?") +COUNTIF(AM19:AM25,"M?")+COUNTIF(AM26:AM31,"M?")+ COUNTIF(AM9:AM18, "MT?") + COUNTIF(AM19:AM25, "MT?")+ COUNTIF(AM26:AM31, "MT?")+ COUNTIF(AM9:AM18, "D?")  + COUNTIF(AM19:AM25, "D?")+COUNTIF(AM26:AM31, "D?")+ COUNTIF(AM9:AM18, "DN?")+ COUNTIF(AM19:AM25, "DN?")+ COUNTIF(AM26:AM31, "DN?")+ COUNTIF(AM9:AM18, "MT??") + COUNTIF(AM19:AM25, "MT??")+ COUNTIF(AM26:AM31, "MT??")+ COUNTIF(AM9:AM18, "D")  + COUNTIF(AM19:AM25, "D")+COUNTIF(AM26:AM31, "D")</f>
        <v>0</v>
      </c>
      <c r="AN32" s="80" t="n">
        <f aca="false">COUNTIF(AN9:AN18,"M")+COUNTIF(AN19:AN25,"M")+COUNTIF(AN26:AN31,"M")+COUNTIF(AN9:AN18,"M?") +COUNTIF(AN19:AN25,"M?")+COUNTIF(AN26:AN31,"M?")+ COUNTIF(AN9:AN18, "MT?") + COUNTIF(AN19:AN25, "MT?")+ COUNTIF(AN26:AN31, "MT?")+ COUNTIF(AN9:AN18, "D?")  + COUNTIF(AN19:AN25, "D?")+COUNTIF(AN26:AN31, "D?")+ COUNTIF(AN9:AN18, "DN?")+ COUNTIF(AN19:AN25, "DN?")+ COUNTIF(AN26:AN31, "DN?")+ COUNTIF(AN9:AN18, "MT??") + COUNTIF(AN19:AN25, "MT??")+ COUNTIF(AN26:AN31, "MT??")+ COUNTIF(AN9:AN18, "D")  + COUNTIF(AN19:AN25, "D")+COUNTIF(AN26:AN31, "D")</f>
        <v>0</v>
      </c>
      <c r="AO32" s="80" t="n">
        <f aca="false">COUNTIF(AO9:AO18,"M")+COUNTIF(AO19:AO25,"M")+COUNTIF(AO26:AO31,"M")+COUNTIF(AO9:AO18,"M?") +COUNTIF(AO19:AO25,"M?")+COUNTIF(AO26:AO31,"M?")+ COUNTIF(AO9:AO18, "MT?") + COUNTIF(AO19:AO25, "MT?")+ COUNTIF(AO26:AO31, "MT?")+ COUNTIF(AO9:AO18, "D?")  + COUNTIF(AO19:AO25, "D?")+COUNTIF(AO26:AO31, "D?")+ COUNTIF(AO9:AO18, "DN?")+ COUNTIF(AO19:AO25, "DN?")+ COUNTIF(AO26:AO31, "DN?")+ COUNTIF(AO9:AO18, "MT??") + COUNTIF(AO19:AO25, "MT??")+ COUNTIF(AO26:AO31, "MT??")+ COUNTIF(AO9:AO18, "D")  + COUNTIF(AO19:AO25, "D")+COUNTIF(AO26:AO31, "D")</f>
        <v>0</v>
      </c>
      <c r="AP32" s="80" t="n">
        <f aca="false">COUNTIF(AP9:AP18,"M")+COUNTIF(AP19:AP25,"M")+COUNTIF(AP26:AP31,"M")+COUNTIF(AP9:AP18,"M?") +COUNTIF(AP19:AP25,"M?")+COUNTIF(AP26:AP31,"M?")+ COUNTIF(AP9:AP18, "MT?") + COUNTIF(AP19:AP25, "MT?")+ COUNTIF(AP26:AP31, "MT?")+ COUNTIF(AP9:AP18, "D?")  + COUNTIF(AP19:AP25, "D?")+COUNTIF(AP26:AP31, "D?")+ COUNTIF(AP9:AP18, "DN?")+ COUNTIF(AP19:AP25, "DN?")+ COUNTIF(AP26:AP31, "DN?")+ COUNTIF(AP9:AP18, "MT??") + COUNTIF(AP19:AP25, "MT??")+ COUNTIF(AP26:AP31, "MT??")+ COUNTIF(AP9:AP18, "D")  + COUNTIF(AP19:AP25, "D")+COUNTIF(AP26:AP31, "D")</f>
        <v>0</v>
      </c>
      <c r="AQ32" s="80" t="n">
        <f aca="false">COUNTIF(AQ9:AQ18,"M")+COUNTIF(AQ19:AQ25,"M")+COUNTIF(AQ26:AQ31,"M")+COUNTIF(AQ9:AQ18,"M?") +COUNTIF(AQ19:AQ25,"M?")+COUNTIF(AQ26:AQ31,"M?")+ COUNTIF(AQ9:AQ18, "MT?") + COUNTIF(AQ19:AQ25, "MT?")+ COUNTIF(AQ26:AQ31, "MT?")+ COUNTIF(AQ9:AQ18, "D?")  + COUNTIF(AQ19:AQ25, "D?")+COUNTIF(AQ26:AQ31, "D?")+ COUNTIF(AQ9:AQ18, "DN?")+ COUNTIF(AQ19:AQ25, "DN?")+ COUNTIF(AQ26:AQ31, "DN?")+ COUNTIF(AQ9:AQ18, "MT??") + COUNTIF(AQ19:AQ25, "MT??")+ COUNTIF(AQ26:AQ31, "MT??")+ COUNTIF(AQ9:AQ18, "D")  + COUNTIF(AQ19:AQ25, "D")+COUNTIF(AQ26:AQ31, "D")</f>
        <v>0</v>
      </c>
      <c r="AR32" s="58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80"/>
      <c r="BX32" s="80"/>
      <c r="BY32" s="80"/>
      <c r="BZ32" s="80"/>
      <c r="CA32" s="80"/>
      <c r="CB32" s="80"/>
      <c r="CC32" s="80"/>
      <c r="CD32" s="81"/>
    </row>
    <row r="33" customFormat="false" ht="12.75" hidden="false" customHeight="true" outlineLevel="0" collapsed="false">
      <c r="A33" s="78" t="s">
        <v>68</v>
      </c>
      <c r="B33" s="78"/>
      <c r="C33" s="78"/>
      <c r="D33" s="78"/>
      <c r="E33" s="78"/>
      <c r="F33" s="78"/>
      <c r="G33" s="78"/>
      <c r="H33" s="79"/>
      <c r="I33" s="79"/>
      <c r="J33" s="79"/>
      <c r="K33" s="79"/>
      <c r="L33" s="79"/>
      <c r="M33" s="79"/>
      <c r="N33" s="80" t="n">
        <f aca="false">COUNTIF(N9:N18,"T")+COUNTIF(N19:N25,"T")+COUNTIF(N26:N31,"T")+COUNTIF(N9:N18,"T?") +COUNTIF(N19:N25,"T?")+COUNTIF(N26:N31,"T?")+ COUNTIF(N9:N18, "MT?") + COUNTIF(N19:N25, "MT?")+ COUNTIF(N26:N31, "MT?")+ COUNTIF(N9:N18, "D?")  + COUNTIF(N19:N25, "D?")+COUNTIF(N26:N31, "D?")+ COUNTIF(N9:N18, "DN?")+ COUNTIF(N19:N25, "DN?")+ COUNTIF(N26:N31, "DN?")+ COUNTIF(N9:N18, "MT??") + COUNTIF(N19:N25, "MT??")+ COUNTIF(N26:N31, "MT??")+ COUNTIF(N9:N18, "D")  + COUNTIF(N19:N25, "D")+COUNTIF(N26:N31, "D")</f>
        <v>0</v>
      </c>
      <c r="O33" s="80" t="n">
        <f aca="false">COUNTIF(O9:O18,"T")+COUNTIF(O19:O25,"T")+COUNTIF(O26:O31,"T")+COUNTIF(O9:O18,"T?") +COUNTIF(O19:O25,"T?")+COUNTIF(O26:O31,"T?")+ COUNTIF(O9:O18, "MT?") + COUNTIF(O19:O25, "MT?")+ COUNTIF(O26:O31, "MT?")+ COUNTIF(O9:O18, "D?")  + COUNTIF(O19:O25, "D?")+COUNTIF(O26:O31, "D?")+ COUNTIF(O9:O18, "DN?")+ COUNTIF(O19:O25, "DN?")+ COUNTIF(O26:O31, "DN?")+ COUNTIF(O9:O18, "MT??") + COUNTIF(O19:O25, "MT??")+ COUNTIF(O26:O31, "MT??")+ COUNTIF(O9:O18, "D")  + COUNTIF(O19:O25, "D")+COUNTIF(O26:O31, "D")</f>
        <v>0</v>
      </c>
      <c r="P33" s="80" t="n">
        <f aca="false">COUNTIF(P9:P18,"T")+COUNTIF(P19:P25,"T")+COUNTIF(P26:P31,"T")+COUNTIF(P9:P18,"T?") +COUNTIF(P19:P25,"T?")+COUNTIF(P26:P31,"T?")+ COUNTIF(P9:P18, "MT?") + COUNTIF(P19:P25, "MT?")+ COUNTIF(P26:P31, "MT?")+ COUNTIF(P9:P18, "D?")  + COUNTIF(P19:P25, "D?")+COUNTIF(P26:P31, "D?")+ COUNTIF(P9:P18, "DN?")+ COUNTIF(P19:P25, "DN?")+ COUNTIF(P26:P31, "DN?")+ COUNTIF(P9:P18, "MT??") + COUNTIF(P19:P25, "MT??")+ COUNTIF(P26:P31, "MT??")+ COUNTIF(P9:P18, "D")  + COUNTIF(P19:P25, "D")+COUNTIF(P26:P31, "D")</f>
        <v>0</v>
      </c>
      <c r="Q33" s="80" t="n">
        <f aca="false">COUNTIF(Q9:Q18,"T")+COUNTIF(Q19:Q25,"T")+COUNTIF(Q26:Q31,"T")+COUNTIF(Q9:Q18,"T?") +COUNTIF(Q19:Q25,"T?")+COUNTIF(Q26:Q31,"T?")+ COUNTIF(Q9:Q18, "MT?") + COUNTIF(Q19:Q25, "MT?")+ COUNTIF(Q26:Q31, "MT?")+ COUNTIF(Q9:Q18, "D?")  + COUNTIF(Q19:Q25, "D?")+COUNTIF(Q26:Q31, "D?")+ COUNTIF(Q9:Q18, "DN?")+ COUNTIF(Q19:Q25, "DN?")+ COUNTIF(Q26:Q31, "DN?")+ COUNTIF(Q9:Q18, "MT??") + COUNTIF(Q19:Q25, "MT??")+ COUNTIF(Q26:Q31, "MT??")+ COUNTIF(Q9:Q18, "D")  + COUNTIF(Q19:Q25, "D")+COUNTIF(Q26:Q31, "D")</f>
        <v>0</v>
      </c>
      <c r="R33" s="80" t="n">
        <f aca="false">COUNTIF(R9:R18,"T")+COUNTIF(R19:R25,"T")+COUNTIF(R26:R31,"T")+COUNTIF(R9:R18,"T?") +COUNTIF(R19:R25,"T?")+COUNTIF(R26:R31,"T?")+ COUNTIF(R9:R18, "MT?") + COUNTIF(R19:R25, "MT?")+ COUNTIF(R26:R31, "MT?")+ COUNTIF(R9:R18, "D?")  + COUNTIF(R19:R25, "D?")+COUNTIF(R26:R31, "D?")+ COUNTIF(R9:R18, "DN?")+ COUNTIF(R19:R25, "DN?")+ COUNTIF(R26:R31, "DN?")+ COUNTIF(R9:R18, "MT??") + COUNTIF(R19:R25, "MT??")+ COUNTIF(R26:R31, "MT??")+ COUNTIF(R9:R18, "D")  + COUNTIF(R19:R25, "D")+COUNTIF(R26:R31, "D")</f>
        <v>0</v>
      </c>
      <c r="S33" s="80" t="n">
        <f aca="false">COUNTIF(S9:S18,"T")+COUNTIF(S19:S25,"T")+COUNTIF(S26:S31,"T")+COUNTIF(S9:S18,"T?") +COUNTIF(S19:S25,"T?")+COUNTIF(S26:S31,"T?")+ COUNTIF(S9:S18, "MT?") + COUNTIF(S19:S25, "MT?")+ COUNTIF(S26:S31, "MT?")+ COUNTIF(S9:S18, "D?")  + COUNTIF(S19:S25, "D?")+COUNTIF(S26:S31, "D?")+ COUNTIF(S9:S18, "DN?")+ COUNTIF(S19:S25, "DN?")+ COUNTIF(S26:S31, "DN?")+ COUNTIF(S9:S18, "MT??") + COUNTIF(S19:S25, "MT??")+ COUNTIF(S26:S31, "MT??")+ COUNTIF(S9:S18, "D")  + COUNTIF(S19:S25, "D")+COUNTIF(S26:S31, "D")</f>
        <v>0</v>
      </c>
      <c r="T33" s="80" t="n">
        <f aca="false">COUNTIF(T9:T18,"T")+COUNTIF(T19:T25,"T")+COUNTIF(T26:T31,"T")+COUNTIF(T9:T18,"T?") +COUNTIF(T19:T25,"T?")+COUNTIF(T26:T31,"T?")+ COUNTIF(T9:T18, "MT?") + COUNTIF(T19:T25, "MT?")+ COUNTIF(T26:T31, "MT?")+ COUNTIF(T9:T18, "D?")  + COUNTIF(T19:T25, "D?")+COUNTIF(T26:T31, "D?")+ COUNTIF(T9:T18, "DN?")+ COUNTIF(T19:T25, "DN?")+ COUNTIF(T26:T31, "DN?")+ COUNTIF(T9:T18, "MT??") + COUNTIF(T19:T25, "MT??")+ COUNTIF(T26:T31, "MT??")+ COUNTIF(T9:T18, "D")  + COUNTIF(T19:T25, "D")+COUNTIF(T26:T31, "D")</f>
        <v>0</v>
      </c>
      <c r="U33" s="80" t="n">
        <f aca="false">COUNTIF(U9:U18,"T")+COUNTIF(U19:U25,"T")+COUNTIF(U26:U31,"T")+COUNTIF(U9:U18,"T?") +COUNTIF(U19:U25,"T?")+COUNTIF(U26:U31,"T?")+ COUNTIF(U9:U18, "MT?") + COUNTIF(U19:U25, "MT?")+ COUNTIF(U26:U31, "MT?")+ COUNTIF(U9:U18, "D?")  + COUNTIF(U19:U25, "D?")+COUNTIF(U26:U31, "D?")+ COUNTIF(U9:U18, "DN?")+ COUNTIF(U19:U25, "DN?")+ COUNTIF(U26:U31, "DN?")+ COUNTIF(U9:U18, "MT??") + COUNTIF(U19:U25, "MT??")+ COUNTIF(U26:U31, "MT??")+ COUNTIF(U9:U18, "D")  + COUNTIF(U19:U25, "D")+COUNTIF(U26:U31, "D")</f>
        <v>0</v>
      </c>
      <c r="V33" s="80" t="n">
        <f aca="false">COUNTIF(V9:V18,"T")+COUNTIF(V19:V25,"T")+COUNTIF(V26:V31,"T")+COUNTIF(V9:V18,"T?") +COUNTIF(V19:V25,"T?")+COUNTIF(V26:V31,"T?")+ COUNTIF(V9:V18, "MT?") + COUNTIF(V19:V25, "MT?")+ COUNTIF(V26:V31, "MT?")+ COUNTIF(V9:V18, "D?")  + COUNTIF(V19:V25, "D?")+COUNTIF(V26:V31, "D?")+ COUNTIF(V9:V18, "DN?")+ COUNTIF(V19:V25, "DN?")+ COUNTIF(V26:V31, "DN?")+ COUNTIF(V9:V18, "MT??") + COUNTIF(V19:V25, "MT??")+ COUNTIF(V26:V31, "MT??")+ COUNTIF(V9:V18, "D")  + COUNTIF(V19:V25, "D")+COUNTIF(V26:V31, "D")</f>
        <v>0</v>
      </c>
      <c r="W33" s="80" t="n">
        <f aca="false">COUNTIF(W9:W18,"T")+COUNTIF(W19:W25,"T")+COUNTIF(W26:W31,"T")+COUNTIF(W9:W18,"T?") +COUNTIF(W19:W25,"T?")+COUNTIF(W26:W31,"T?")+ COUNTIF(W9:W18, "MT?") + COUNTIF(W19:W25, "MT?")+ COUNTIF(W26:W31, "MT?")+ COUNTIF(W9:W18, "D?")  + COUNTIF(W19:W25, "D?")+COUNTIF(W26:W31, "D?")+ COUNTIF(W9:W18, "DN?")+ COUNTIF(W19:W25, "DN?")+ COUNTIF(W26:W31, "DN?")+ COUNTIF(W9:W18, "MT??") + COUNTIF(W19:W25, "MT??")+ COUNTIF(W26:W31, "MT??")+ COUNTIF(W9:W18, "D")  + COUNTIF(W19:W25, "D")+COUNTIF(W26:W31, "D")</f>
        <v>0</v>
      </c>
      <c r="X33" s="80" t="n">
        <f aca="false">COUNTIF(X9:X18,"T")+COUNTIF(X19:X25,"T")+COUNTIF(X26:X31,"T")+COUNTIF(X9:X18,"T?") +COUNTIF(X19:X25,"T?")+COUNTIF(X26:X31,"T?")+ COUNTIF(X9:X18, "MT?") + COUNTIF(X19:X25, "MT?")+ COUNTIF(X26:X31, "MT?")+ COUNTIF(X9:X18, "D?")  + COUNTIF(X19:X25, "D?")+COUNTIF(X26:X31, "D?")+ COUNTIF(X9:X18, "DN?")+ COUNTIF(X19:X25, "DN?")+ COUNTIF(X26:X31, "DN?")+ COUNTIF(X9:X18, "MT??") + COUNTIF(X19:X25, "MT??")+ COUNTIF(X26:X31, "MT??")+ COUNTIF(X9:X18, "D")  + COUNTIF(X19:X25, "D")+COUNTIF(X26:X31, "D")</f>
        <v>0</v>
      </c>
      <c r="Y33" s="80" t="n">
        <f aca="false">COUNTIF(Y9:Y18,"T")+COUNTIF(Y19:Y25,"T")+COUNTIF(Y26:Y31,"T")+COUNTIF(Y9:Y18,"T?") +COUNTIF(Y19:Y25,"T?")+COUNTIF(Y26:Y31,"T?")+ COUNTIF(Y9:Y18, "MT?") + COUNTIF(Y19:Y25, "MT?")+ COUNTIF(Y26:Y31, "MT?")+ COUNTIF(Y9:Y18, "D?")  + COUNTIF(Y19:Y25, "D?")+COUNTIF(Y26:Y31, "D?")+ COUNTIF(Y9:Y18, "DN?")+ COUNTIF(Y19:Y25, "DN?")+ COUNTIF(Y26:Y31, "DN?")+ COUNTIF(Y9:Y18, "MT??") + COUNTIF(Y19:Y25, "MT??")+ COUNTIF(Y26:Y31, "MT??")+ COUNTIF(Y9:Y18, "D")  + COUNTIF(Y19:Y25, "D")+COUNTIF(Y26:Y31, "D")</f>
        <v>0</v>
      </c>
      <c r="Z33" s="80" t="n">
        <f aca="false">COUNTIF(Z9:Z18,"T")+COUNTIF(Z19:Z25,"T")+COUNTIF(Z26:Z31,"T")+COUNTIF(Z9:Z18,"T?") +COUNTIF(Z19:Z25,"T?")+COUNTIF(Z26:Z31,"T?")+ COUNTIF(Z9:Z18, "MT?") + COUNTIF(Z19:Z25, "MT?")+ COUNTIF(Z26:Z31, "MT?")+ COUNTIF(Z9:Z18, "D?")  + COUNTIF(Z19:Z25, "D?")+COUNTIF(Z26:Z31, "D?")+ COUNTIF(Z9:Z18, "DN?")+ COUNTIF(Z19:Z25, "DN?")+ COUNTIF(Z26:Z31, "DN?")+ COUNTIF(Z9:Z18, "MT??") + COUNTIF(Z19:Z25, "MT??")+ COUNTIF(Z26:Z31, "MT??")+ COUNTIF(Z9:Z18, "D")  + COUNTIF(Z19:Z25, "D")+COUNTIF(Z26:Z31, "D")</f>
        <v>0</v>
      </c>
      <c r="AA33" s="80" t="n">
        <f aca="false">COUNTIF(AA9:AA18,"T")+COUNTIF(AA19:AA25,"T")+COUNTIF(AA26:AA31,"T")+COUNTIF(AA9:AA18,"T?") +COUNTIF(AA19:AA25,"T?")+COUNTIF(AA26:AA31,"T?")+ COUNTIF(AA9:AA18, "MT?") + COUNTIF(AA19:AA25, "MT?")+ COUNTIF(AA26:AA31, "MT?")+ COUNTIF(AA9:AA18, "D?")  + COUNTIF(AA19:AA25, "D?")+COUNTIF(AA26:AA31, "D?")+ COUNTIF(AA9:AA18, "DN?")+ COUNTIF(AA19:AA25, "DN?")+ COUNTIF(AA26:AA31, "DN?")+ COUNTIF(AA9:AA18, "MT??") + COUNTIF(AA19:AA25, "MT??")+ COUNTIF(AA26:AA31, "MT??")+ COUNTIF(AA9:AA18, "D")  + COUNTIF(AA19:AA25, "D")+COUNTIF(AA26:AA31, "D")</f>
        <v>0</v>
      </c>
      <c r="AB33" s="80" t="n">
        <f aca="false">COUNTIF(AB9:AB18,"T")+COUNTIF(AB19:AB25,"T")+COUNTIF(AB26:AB31,"T")+COUNTIF(AB9:AB18,"T?") +COUNTIF(AB19:AB25,"T?")+COUNTIF(AB26:AB31,"T?")+ COUNTIF(AB9:AB18, "MT?") + COUNTIF(AB19:AB25, "MT?")+ COUNTIF(AB26:AB31, "MT?")+ COUNTIF(AB9:AB18, "D?")  + COUNTIF(AB19:AB25, "D?")+COUNTIF(AB26:AB31, "D?")+ COUNTIF(AB9:AB18, "DN?")+ COUNTIF(AB19:AB25, "DN?")+ COUNTIF(AB26:AB31, "DN?")+ COUNTIF(AB9:AB18, "MT??") + COUNTIF(AB19:AB25, "MT??")+ COUNTIF(AB26:AB31, "MT??")+ COUNTIF(AB9:AB18, "D")  + COUNTIF(AB19:AB25, "D")+COUNTIF(AB26:AB31, "D")</f>
        <v>0</v>
      </c>
      <c r="AC33" s="80" t="n">
        <f aca="false">COUNTIF(AC9:AC18,"T")+COUNTIF(AC19:AC25,"T")+COUNTIF(AC26:AC31,"T")+COUNTIF(AC9:AC18,"T?") +COUNTIF(AC19:AC25,"T?")+COUNTIF(AC26:AC31,"T?")+ COUNTIF(AC9:AC18, "MT?") + COUNTIF(AC19:AC25, "MT?")+ COUNTIF(AC26:AC31, "MT?")+ COUNTIF(AC9:AC18, "D?")  + COUNTIF(AC19:AC25, "D?")+COUNTIF(AC26:AC31, "D?")+ COUNTIF(AC9:AC18, "DN?")+ COUNTIF(AC19:AC25, "DN?")+ COUNTIF(AC26:AC31, "DN?")+ COUNTIF(AC9:AC18, "MT??") + COUNTIF(AC19:AC25, "MT??")+ COUNTIF(AC26:AC31, "MT??")+ COUNTIF(AC9:AC18, "D")  + COUNTIF(AC19:AC25, "D")+COUNTIF(AC26:AC31, "D")</f>
        <v>0</v>
      </c>
      <c r="AD33" s="80" t="n">
        <f aca="false">COUNTIF(AD9:AD18,"T")+COUNTIF(AD19:AD25,"T")+COUNTIF(AD26:AD31,"T")+COUNTIF(AD9:AD18,"T?") +COUNTIF(AD19:AD25,"T?")+COUNTIF(AD26:AD31,"T?")+ COUNTIF(AD9:AD18, "MT?") + COUNTIF(AD19:AD25, "MT?")+ COUNTIF(AD26:AD31, "MT?")+ COUNTIF(AD9:AD18, "D?")  + COUNTIF(AD19:AD25, "D?")+COUNTIF(AD26:AD31, "D?")+ COUNTIF(AD9:AD18, "DN?")+ COUNTIF(AD19:AD25, "DN?")+ COUNTIF(AD26:AD31, "DN?")+ COUNTIF(AD9:AD18, "MT??") + COUNTIF(AD19:AD25, "MT??")+ COUNTIF(AD26:AD31, "MT??")+ COUNTIF(AD9:AD18, "D")  + COUNTIF(AD19:AD25, "D")+COUNTIF(AD26:AD31, "D")</f>
        <v>0</v>
      </c>
      <c r="AE33" s="80" t="n">
        <f aca="false">COUNTIF(AE9:AE18,"T")+COUNTIF(AE19:AE25,"T")+COUNTIF(AE26:AE31,"T")+COUNTIF(AE9:AE18,"T?") +COUNTIF(AE19:AE25,"T?")+COUNTIF(AE26:AE31,"T?")+ COUNTIF(AE9:AE18, "MT?") + COUNTIF(AE19:AE25, "MT?")+ COUNTIF(AE26:AE31, "MT?")+ COUNTIF(AE9:AE18, "D?")  + COUNTIF(AE19:AE25, "D?")+COUNTIF(AE26:AE31, "D?")+ COUNTIF(AE9:AE18, "DN?")+ COUNTIF(AE19:AE25, "DN?")+ COUNTIF(AE26:AE31, "DN?")+ COUNTIF(AE9:AE18, "MT??") + COUNTIF(AE19:AE25, "MT??")+ COUNTIF(AE26:AE31, "MT??")+ COUNTIF(AE9:AE18, "D")  + COUNTIF(AE19:AE25, "D")+COUNTIF(AE26:AE31, "D")</f>
        <v>0</v>
      </c>
      <c r="AF33" s="80" t="n">
        <f aca="false">COUNTIF(AF9:AF18,"T")+COUNTIF(AF19:AF25,"T")+COUNTIF(AF26:AF31,"T")+COUNTIF(AF9:AF18,"T?") +COUNTIF(AF19:AF25,"T?")+COUNTIF(AF26:AF31,"T?")+ COUNTIF(AF9:AF18, "MT?") + COUNTIF(AF19:AF25, "MT?")+ COUNTIF(AF26:AF31, "MT?")+ COUNTIF(AF9:AF18, "D?")  + COUNTIF(AF19:AF25, "D?")+COUNTIF(AF26:AF31, "D?")+ COUNTIF(AF9:AF18, "DN?")+ COUNTIF(AF19:AF25, "DN?")+ COUNTIF(AF26:AF31, "DN?")+ COUNTIF(AF9:AF18, "MT??") + COUNTIF(AF19:AF25, "MT??")+ COUNTIF(AF26:AF31, "MT??")+ COUNTIF(AF9:AF18, "D")  + COUNTIF(AF19:AF25, "D")+COUNTIF(AF26:AF31, "D")</f>
        <v>0</v>
      </c>
      <c r="AG33" s="80" t="n">
        <f aca="false">COUNTIF(AG9:AG18,"T")+COUNTIF(AG19:AG25,"T")+COUNTIF(AG26:AG31,"T")+COUNTIF(AG9:AG18,"T?") +COUNTIF(AG19:AG25,"T?")+COUNTIF(AG26:AG31,"T?")+ COUNTIF(AG9:AG18, "MT?") + COUNTIF(AG19:AG25, "MT?")+ COUNTIF(AG26:AG31, "MT?")+ COUNTIF(AG9:AG18, "D?")  + COUNTIF(AG19:AG25, "D?")+COUNTIF(AG26:AG31, "D?")+ COUNTIF(AG9:AG18, "DN?")+ COUNTIF(AG19:AG25, "DN?")+ COUNTIF(AG26:AG31, "DN?")+ COUNTIF(AG9:AG18, "MT??") + COUNTIF(AG19:AG25, "MT??")+ COUNTIF(AG26:AG31, "MT??")+ COUNTIF(AG9:AG18, "D")  + COUNTIF(AG19:AG25, "D")+COUNTIF(AG26:AG31, "D")</f>
        <v>0</v>
      </c>
      <c r="AH33" s="80" t="n">
        <f aca="false">COUNTIF(AH9:AH18,"T")+COUNTIF(AH19:AH25,"T")+COUNTIF(AH26:AH31,"T")+COUNTIF(AH9:AH18,"T?") +COUNTIF(AH19:AH25,"T?")+COUNTIF(AH26:AH31,"T?")+ COUNTIF(AH9:AH18, "MT?") + COUNTIF(AH19:AH25, "MT?")+ COUNTIF(AH26:AH31, "MT?")+ COUNTIF(AH9:AH18, "D?")  + COUNTIF(AH19:AH25, "D?")+COUNTIF(AH26:AH31, "D?")+ COUNTIF(AH9:AH18, "DN?")+ COUNTIF(AH19:AH25, "DN?")+ COUNTIF(AH26:AH31, "DN?")+ COUNTIF(AH9:AH18, "MT??") + COUNTIF(AH19:AH25, "MT??")+ COUNTIF(AH26:AH31, "MT??")+ COUNTIF(AH9:AH18, "D")  + COUNTIF(AH19:AH25, "D")+COUNTIF(AH26:AH31, "D")</f>
        <v>0</v>
      </c>
      <c r="AI33" s="80" t="n">
        <f aca="false">COUNTIF(AI9:AI18,"T")+COUNTIF(AI19:AI25,"T")+COUNTIF(AI26:AI31,"T")+COUNTIF(AI9:AI18,"T?") +COUNTIF(AI19:AI25,"T?")+COUNTIF(AI26:AI31,"T?")+ COUNTIF(AI9:AI18, "MT?") + COUNTIF(AI19:AI25, "MT?")+ COUNTIF(AI26:AI31, "MT?")+ COUNTIF(AI9:AI18, "D?")  + COUNTIF(AI19:AI25, "D?")+COUNTIF(AI26:AI31, "D?")+ COUNTIF(AI9:AI18, "DN?")+ COUNTIF(AI19:AI25, "DN?")+ COUNTIF(AI26:AI31, "DN?")+ COUNTIF(AI9:AI18, "MT??") + COUNTIF(AI19:AI25, "MT??")+ COUNTIF(AI26:AI31, "MT??")+ COUNTIF(AI9:AI18, "D")  + COUNTIF(AI19:AI25, "D")+COUNTIF(AI26:AI31, "D")</f>
        <v>0</v>
      </c>
      <c r="AJ33" s="80" t="n">
        <f aca="false">COUNTIF(AJ9:AJ18,"T")+COUNTIF(AJ19:AJ25,"T")+COUNTIF(AJ26:AJ31,"T")+COUNTIF(AJ9:AJ18,"T?") +COUNTIF(AJ19:AJ25,"T?")+COUNTIF(AJ26:AJ31,"T?")+ COUNTIF(AJ9:AJ18, "MT?") + COUNTIF(AJ19:AJ25, "MT?")+ COUNTIF(AJ26:AJ31, "MT?")+ COUNTIF(AJ9:AJ18, "D?")  + COUNTIF(AJ19:AJ25, "D?")+COUNTIF(AJ26:AJ31, "D?")+ COUNTIF(AJ9:AJ18, "DN?")+ COUNTIF(AJ19:AJ25, "DN?")+ COUNTIF(AJ26:AJ31, "DN?")+ COUNTIF(AJ9:AJ18, "MT??") + COUNTIF(AJ19:AJ25, "MT??")+ COUNTIF(AJ26:AJ31, "MT??")+ COUNTIF(AJ9:AJ18, "D")  + COUNTIF(AJ19:AJ25, "D")+COUNTIF(AJ26:AJ31, "D")</f>
        <v>0</v>
      </c>
      <c r="AK33" s="80" t="n">
        <f aca="false">COUNTIF(AK9:AK18,"T")+COUNTIF(AK19:AK25,"T")+COUNTIF(AK26:AK31,"T")+COUNTIF(AK9:AK18,"T?") +COUNTIF(AK19:AK25,"T?")+COUNTIF(AK26:AK31,"T?")+ COUNTIF(AK9:AK18, "MT?") + COUNTIF(AK19:AK25, "MT?")+ COUNTIF(AK26:AK31, "MT?")+ COUNTIF(AK9:AK18, "D?")  + COUNTIF(AK19:AK25, "D?")+COUNTIF(AK26:AK31, "D?")+ COUNTIF(AK9:AK18, "DN?")+ COUNTIF(AK19:AK25, "DN?")+ COUNTIF(AK26:AK31, "DN?")+ COUNTIF(AK9:AK18, "MT??") + COUNTIF(AK19:AK25, "MT??")+ COUNTIF(AK26:AK31, "MT??")+ COUNTIF(AK9:AK18, "D")  + COUNTIF(AK19:AK25, "D")+COUNTIF(AK26:AK31, "D")</f>
        <v>0</v>
      </c>
      <c r="AL33" s="80" t="n">
        <f aca="false">COUNTIF(AL9:AL18,"T")+COUNTIF(AL19:AL25,"T")+COUNTIF(AL26:AL31,"T")+COUNTIF(AL9:AL18,"T?") +COUNTIF(AL19:AL25,"T?")+COUNTIF(AL26:AL31,"T?")+ COUNTIF(AL9:AL18, "MT?") + COUNTIF(AL19:AL25, "MT?")+ COUNTIF(AL26:AL31, "MT?")+ COUNTIF(AL9:AL18, "D?")  + COUNTIF(AL19:AL25, "D?")+COUNTIF(AL26:AL31, "D?")+ COUNTIF(AL9:AL18, "DN?")+ COUNTIF(AL19:AL25, "DN?")+ COUNTIF(AL26:AL31, "DN?")+ COUNTIF(AL9:AL18, "MT??") + COUNTIF(AL19:AL25, "MT??")+ COUNTIF(AL26:AL31, "MT??")+ COUNTIF(AL9:AL18, "D")  + COUNTIF(AL19:AL25, "D")+COUNTIF(AL26:AL31, "D")</f>
        <v>0</v>
      </c>
      <c r="AM33" s="80" t="n">
        <f aca="false">COUNTIF(AM9:AM18,"T")+COUNTIF(AM19:AM25,"T")+COUNTIF(AM26:AM31,"T")+COUNTIF(AM9:AM18,"T?") +COUNTIF(AM19:AM25,"T?")+COUNTIF(AM26:AM31,"T?")+ COUNTIF(AM9:AM18, "MT?") + COUNTIF(AM19:AM25, "MT?")+ COUNTIF(AM26:AM31, "MT?")+ COUNTIF(AM9:AM18, "D?")  + COUNTIF(AM19:AM25, "D?")+COUNTIF(AM26:AM31, "D?")+ COUNTIF(AM9:AM18, "DN?")+ COUNTIF(AM19:AM25, "DN?")+ COUNTIF(AM26:AM31, "DN?")+ COUNTIF(AM9:AM18, "MT??") + COUNTIF(AM19:AM25, "MT??")+ COUNTIF(AM26:AM31, "MT??")+ COUNTIF(AM9:AM18, "D")  + COUNTIF(AM19:AM25, "D")+COUNTIF(AM26:AM31, "D")</f>
        <v>0</v>
      </c>
      <c r="AN33" s="80" t="n">
        <f aca="false">COUNTIF(AN9:AN18,"T")+COUNTIF(AN19:AN25,"T")+COUNTIF(AN26:AN31,"T")+COUNTIF(AN9:AN18,"T?") +COUNTIF(AN19:AN25,"T?")+COUNTIF(AN26:AN31,"T?")+ COUNTIF(AN9:AN18, "MT?") + COUNTIF(AN19:AN25, "MT?")+ COUNTIF(AN26:AN31, "MT?")+ COUNTIF(AN9:AN18, "D?")  + COUNTIF(AN19:AN25, "D?")+COUNTIF(AN26:AN31, "D?")+ COUNTIF(AN9:AN18, "DN?")+ COUNTIF(AN19:AN25, "DN?")+ COUNTIF(AN26:AN31, "DN?")+ COUNTIF(AN9:AN18, "MT??") + COUNTIF(AN19:AN25, "MT??")+ COUNTIF(AN26:AN31, "MT??")+ COUNTIF(AN9:AN18, "D")  + COUNTIF(AN19:AN25, "D")+COUNTIF(AN26:AN31, "D")</f>
        <v>0</v>
      </c>
      <c r="AO33" s="80" t="n">
        <f aca="false">COUNTIF(AO9:AO18,"T")+COUNTIF(AO19:AO25,"T")+COUNTIF(AO26:AO31,"T")+COUNTIF(AO9:AO18,"T?") +COUNTIF(AO19:AO25,"T?")+COUNTIF(AO26:AO31,"T?")+ COUNTIF(AO9:AO18, "MT?") + COUNTIF(AO19:AO25, "MT?")+ COUNTIF(AO26:AO31, "MT?")+ COUNTIF(AO9:AO18, "D?")  + COUNTIF(AO19:AO25, "D?")+COUNTIF(AO26:AO31, "D?")+ COUNTIF(AO9:AO18, "DN?")+ COUNTIF(AO19:AO25, "DN?")+ COUNTIF(AO26:AO31, "DN?")+ COUNTIF(AO9:AO18, "MT??") + COUNTIF(AO19:AO25, "MT??")+ COUNTIF(AO26:AO31, "MT??")+ COUNTIF(AO9:AO18, "D")  + COUNTIF(AO19:AO25, "D")+COUNTIF(AO26:AO31, "D")</f>
        <v>0</v>
      </c>
      <c r="AP33" s="80" t="n">
        <f aca="false">COUNTIF(AP9:AP18,"T")+COUNTIF(AP19:AP25,"T")+COUNTIF(AP26:AP31,"T")+COUNTIF(AP9:AP18,"T?") +COUNTIF(AP19:AP25,"T?")+COUNTIF(AP26:AP31,"T?")+ COUNTIF(AP9:AP18, "MT?") + COUNTIF(AP19:AP25, "MT?")+ COUNTIF(AP26:AP31, "MT?")+ COUNTIF(AP9:AP18, "D?")  + COUNTIF(AP19:AP25, "D?")+COUNTIF(AP26:AP31, "D?")+ COUNTIF(AP9:AP18, "DN?")+ COUNTIF(AP19:AP25, "DN?")+ COUNTIF(AP26:AP31, "DN?")+ COUNTIF(AP9:AP18, "MT??") + COUNTIF(AP19:AP25, "MT??")+ COUNTIF(AP26:AP31, "MT??")+ COUNTIF(AP9:AP18, "D")  + COUNTIF(AP19:AP25, "D")+COUNTIF(AP26:AP31, "D")</f>
        <v>0</v>
      </c>
      <c r="AQ33" s="80" t="n">
        <f aca="false">COUNTIF(AQ9:AQ18,"T")+COUNTIF(AQ19:AQ25,"T")+COUNTIF(AQ26:AQ31,"T")+COUNTIF(AQ9:AQ18,"T?") +COUNTIF(AQ19:AQ25,"T?")+COUNTIF(AQ26:AQ31,"T?")+ COUNTIF(AQ9:AQ18, "MT?") + COUNTIF(AQ19:AQ25, "MT?")+ COUNTIF(AQ26:AQ31, "MT?")+ COUNTIF(AQ9:AQ18, "D?")  + COUNTIF(AQ19:AQ25, "D?")+COUNTIF(AQ26:AQ31, "D?")+ COUNTIF(AQ9:AQ18, "DN?")+ COUNTIF(AQ19:AQ25, "DN?")+ COUNTIF(AQ26:AQ31, "DN?")+ COUNTIF(AQ9:AQ18, "MT??") + COUNTIF(AQ19:AQ25, "MT??")+ COUNTIF(AQ26:AQ31, "MT??")+ COUNTIF(AQ9:AQ18, "D")  + COUNTIF(AQ19:AQ25, "D")+COUNTIF(AQ26:AQ31, "D")</f>
        <v>0</v>
      </c>
      <c r="AR33" s="58" t="n">
        <f aca="false">IF(A33&lt;&gt;"",IFERROR(VLOOKUP(N33,Tabelas!B:D,3,0),0),"")</f>
        <v>0</v>
      </c>
      <c r="AS33" s="59" t="n">
        <f aca="false">IF(A33&lt;&gt;"",IFERROR(VLOOKUP(O33,Tabelas!B:D,3,0),0),"")</f>
        <v>0</v>
      </c>
      <c r="AT33" s="59" t="n">
        <f aca="false">IF(A33&lt;&gt;"",IFERROR(VLOOKUP(P33,Tabelas!B:D,3,0),0),"")</f>
        <v>0</v>
      </c>
      <c r="AU33" s="59" t="n">
        <f aca="false">IF(A33&lt;&gt;"",IFERROR(VLOOKUP(Q33,Tabelas!B:D,3,0),0),"")</f>
        <v>0</v>
      </c>
      <c r="AV33" s="59" t="n">
        <f aca="false">IF(A33&lt;&gt;"",IFERROR(VLOOKUP(R33,Tabelas!B:D,3,0),0),"")</f>
        <v>0</v>
      </c>
      <c r="AW33" s="59" t="n">
        <f aca="false">IF(A33&lt;&gt;"",IFERROR(VLOOKUP(S33,Tabelas!B:D,3,0),0),"")</f>
        <v>0</v>
      </c>
      <c r="AX33" s="59" t="n">
        <f aca="false">IF(A33&lt;&gt;"",IFERROR(VLOOKUP(T33,Tabelas!B:D,3,0),0),"")</f>
        <v>0</v>
      </c>
      <c r="AY33" s="59" t="n">
        <f aca="false">IF(A33&lt;&gt;"",IFERROR(VLOOKUP(U33,Tabelas!B:D,3,0),0),"")</f>
        <v>0</v>
      </c>
      <c r="AZ33" s="59" t="n">
        <f aca="false">IF(A33&lt;&gt;"",IFERROR(VLOOKUP(V33,Tabelas!B:D,3,0),0),"")</f>
        <v>0</v>
      </c>
      <c r="BA33" s="59" t="n">
        <f aca="false">IF(A33&lt;&gt;"",IFERROR(VLOOKUP(W33,Tabelas!B:D,3,0),0),"")</f>
        <v>0</v>
      </c>
      <c r="BB33" s="59" t="n">
        <f aca="false">IF(A33&lt;&gt;"",IFERROR(VLOOKUP(X33,Tabelas!B:D,3,0),0),"")</f>
        <v>0</v>
      </c>
      <c r="BC33" s="59" t="n">
        <f aca="false">IF(A33&lt;&gt;"",IFERROR(VLOOKUP(Y33,Tabelas!B:D,3,0),0),"")</f>
        <v>0</v>
      </c>
      <c r="BD33" s="59" t="n">
        <f aca="false">IF(A33&lt;&gt;"",IFERROR(VLOOKUP(Z33,Tabelas!B:D,3,0),0),"")</f>
        <v>0</v>
      </c>
      <c r="BE33" s="59" t="n">
        <f aca="false">IF(A33&lt;&gt;"",IFERROR(VLOOKUP(AA33,Tabelas!B:D,3,0),0),"")</f>
        <v>0</v>
      </c>
      <c r="BF33" s="59" t="n">
        <f aca="false">IF(A33&lt;&gt;"",IFERROR(VLOOKUP(AB33,Tabelas!B:D,3,0),0),"")</f>
        <v>0</v>
      </c>
      <c r="BG33" s="59" t="n">
        <f aca="false">IF(A33&lt;&gt;"",IFERROR(VLOOKUP(AC33,Tabelas!B:D,3,0),0),"")</f>
        <v>0</v>
      </c>
      <c r="BH33" s="59" t="n">
        <f aca="false">IF(A33&lt;&gt;"",IFERROR(VLOOKUP(AD33,Tabelas!B:D,3,0),0),"")</f>
        <v>0</v>
      </c>
      <c r="BI33" s="59" t="n">
        <f aca="false">IF(A33&lt;&gt;"",IFERROR(VLOOKUP(AE33,Tabelas!B:D,3,0),0),"")</f>
        <v>0</v>
      </c>
      <c r="BJ33" s="59" t="n">
        <f aca="false">IF(A33&lt;&gt;"",IFERROR(VLOOKUP(AF33,Tabelas!B:D,3,0),0),"")</f>
        <v>0</v>
      </c>
      <c r="BK33" s="59" t="n">
        <f aca="false">IF(A33&lt;&gt;"",IFERROR(VLOOKUP(AG33,Tabelas!B:D,3,0),0),"")</f>
        <v>0</v>
      </c>
      <c r="BL33" s="59" t="n">
        <f aca="false">IF(A33&lt;&gt;"",IFERROR(VLOOKUP(AH33,Tabelas!B:D,3,0),0),"")</f>
        <v>0</v>
      </c>
      <c r="BM33" s="59" t="n">
        <f aca="false">IF(A33&lt;&gt;"",IFERROR(VLOOKUP(AI33,Tabelas!B:D,3,0),0),"")</f>
        <v>0</v>
      </c>
      <c r="BN33" s="59" t="n">
        <f aca="false">IF(A33&lt;&gt;"",IFERROR(VLOOKUP(AJ33,Tabelas!B:D,3,0),0),"")</f>
        <v>0</v>
      </c>
      <c r="BO33" s="59" t="n">
        <f aca="false">IF(A33&lt;&gt;"",IFERROR(VLOOKUP(AK33,Tabelas!B:D,3,0),0),"")</f>
        <v>0</v>
      </c>
      <c r="BP33" s="59" t="n">
        <f aca="false">IF(A33&lt;&gt;"",IFERROR(VLOOKUP(AL33,Tabelas!B:D,3,0),0),"")</f>
        <v>0</v>
      </c>
      <c r="BQ33" s="59" t="n">
        <f aca="false">IF(A33&lt;&gt;"",IFERROR(VLOOKUP(AM33,Tabelas!B:D,3,0),0),"")</f>
        <v>0</v>
      </c>
      <c r="BR33" s="59" t="n">
        <f aca="false">IF(A33&lt;&gt;"",IFERROR(VLOOKUP(AN33,Tabelas!B:D,3,0),0),"")</f>
        <v>0</v>
      </c>
      <c r="BS33" s="59" t="n">
        <f aca="false">IF(A33&lt;&gt;"",IFERROR(VLOOKUP(AO33,Tabelas!B:D,3,0),0),"")</f>
        <v>0</v>
      </c>
      <c r="BT33" s="59" t="n">
        <f aca="false">IF(A33&lt;&gt;"",IFERROR(VLOOKUP(AP33,Tabelas!B:D,3,0),0),"")</f>
        <v>0</v>
      </c>
      <c r="BU33" s="59" t="n">
        <f aca="false">IF(A33&lt;&gt;"",IFERROR(VLOOKUP(#REF!,Tabelas!B:D,3,0),0),"")</f>
        <v>0</v>
      </c>
      <c r="BV33" s="59" t="n">
        <f aca="false">IF(A33&lt;&gt;"",IFERROR(VLOOKUP(#REF!,Tabelas!B:D,3,0),0),"")</f>
        <v>0</v>
      </c>
      <c r="BW33" s="80"/>
      <c r="BX33" s="80"/>
      <c r="BY33" s="80"/>
      <c r="BZ33" s="80"/>
      <c r="CA33" s="80"/>
      <c r="CB33" s="80"/>
      <c r="CC33" s="80"/>
      <c r="CD33" s="81"/>
    </row>
    <row r="34" customFormat="false" ht="12.75" hidden="false" customHeight="true" outlineLevel="0" collapsed="false">
      <c r="A34" s="82" t="s">
        <v>69</v>
      </c>
      <c r="B34" s="82"/>
      <c r="C34" s="82"/>
      <c r="D34" s="82"/>
      <c r="E34" s="82"/>
      <c r="F34" s="82"/>
      <c r="G34" s="82"/>
      <c r="H34" s="83"/>
      <c r="I34" s="83"/>
      <c r="J34" s="83"/>
      <c r="K34" s="83"/>
      <c r="L34" s="83"/>
      <c r="M34" s="83"/>
      <c r="N34" s="84" t="n">
        <f aca="false">COUNTIF(N9:N18,"N")+COUNTIF(N19:N25,"N")+COUNTIF(N26:N31,"N")+COUNTIF(N9:N18,"N?") +COUNTIF(N19:N25,"N?")+COUNTIF(N26:N31,"N?")+ COUNTIF(N9:N18, "DN?")+ COUNTIF(N19:N25, "DN?")+ COUNTIF(N26:N31, "DN?")</f>
        <v>0</v>
      </c>
      <c r="O34" s="84" t="n">
        <f aca="false">COUNTIF(O9:O18,"N")+COUNTIF(O19:O25,"N")+COUNTIF(O26:O31,"N")+COUNTIF(O9:O18,"N?") +COUNTIF(O19:O25,"N?")+COUNTIF(O26:O31,"N?")+ COUNTIF(O9:O18, "DN?")+ COUNTIF(O19:O25, "DN?")+ COUNTIF(O26:O31, "DN?")</f>
        <v>0</v>
      </c>
      <c r="P34" s="84" t="n">
        <f aca="false">COUNTIF(P9:P18,"N")+COUNTIF(P19:P25,"N")+COUNTIF(P26:P31,"N")+COUNTIF(P9:P18,"N?") +COUNTIF(P19:P25,"N?")+COUNTIF(P26:P31,"N?")+ COUNTIF(P9:P18, "DN?")+ COUNTIF(P19:P25, "DN?")+ COUNTIF(P26:P31, "DN?")</f>
        <v>0</v>
      </c>
      <c r="Q34" s="84" t="n">
        <f aca="false">COUNTIF(Q9:Q18,"N")+COUNTIF(Q19:Q25,"N")+COUNTIF(Q26:Q31,"N")+COUNTIF(Q9:Q18,"N?") +COUNTIF(Q19:Q25,"N?")+COUNTIF(Q26:Q31,"N?")+ COUNTIF(Q9:Q18, "DN?")+ COUNTIF(Q19:Q25, "DN?")+ COUNTIF(Q26:Q31, "DN?")</f>
        <v>0</v>
      </c>
      <c r="R34" s="84" t="n">
        <f aca="false">COUNTIF(R9:R18,"N")+COUNTIF(R19:R25,"N")+COUNTIF(R26:R31,"N")+COUNTIF(R9:R18,"N?") +COUNTIF(R19:R25,"N?")+COUNTIF(R26:R31,"N?")+ COUNTIF(R9:R18, "DN?")+ COUNTIF(R19:R25, "DN?")+ COUNTIF(R26:R31, "DN?")</f>
        <v>0</v>
      </c>
      <c r="S34" s="84" t="n">
        <f aca="false">COUNTIF(S9:S18,"N")+COUNTIF(S19:S25,"N")+COUNTIF(S26:S31,"N")+COUNTIF(S9:S18,"N?") +COUNTIF(S19:S25,"N?")+COUNTIF(S26:S31,"N?")+ COUNTIF(S9:S18, "DN?")+ COUNTIF(S19:S25, "DN?")+ COUNTIF(S26:S31, "DN?")</f>
        <v>0</v>
      </c>
      <c r="T34" s="84" t="n">
        <f aca="false">COUNTIF(T9:T18,"N")+COUNTIF(T19:T25,"N")+COUNTIF(T26:T31,"N")+COUNTIF(T9:T18,"N?") +COUNTIF(T19:T25,"N?")+COUNTIF(T26:T31,"N?")+ COUNTIF(T9:T18, "DN?")+ COUNTIF(T19:T25, "DN?")+ COUNTIF(T26:T31, "DN?")</f>
        <v>0</v>
      </c>
      <c r="U34" s="84" t="n">
        <f aca="false">COUNTIF(U9:U18,"N")+COUNTIF(U19:U25,"N")+COUNTIF(U26:U31,"N")+COUNTIF(U9:U18,"N?") +COUNTIF(U19:U25,"N?")+COUNTIF(U26:U31,"N?")+ COUNTIF(U9:U18, "DN?")+ COUNTIF(U19:U25, "DN?")+ COUNTIF(U26:U31, "DN?")</f>
        <v>0</v>
      </c>
      <c r="V34" s="84" t="n">
        <f aca="false">COUNTIF(V9:V18,"N")+COUNTIF(V19:V25,"N")+COUNTIF(V26:V31,"N")+COUNTIF(V9:V18,"N?") +COUNTIF(V19:V25,"N?")+COUNTIF(V26:V31,"N?")+ COUNTIF(V9:V18, "DN?")+ COUNTIF(V19:V25, "DN?")+ COUNTIF(V26:V31, "DN?")</f>
        <v>0</v>
      </c>
      <c r="W34" s="84" t="n">
        <f aca="false">COUNTIF(W9:W18,"N")+COUNTIF(W19:W25,"N")+COUNTIF(W26:W31,"N")+COUNTIF(W9:W18,"N?") +COUNTIF(W19:W25,"N?")+COUNTIF(W26:W31,"N?")+ COUNTIF(W9:W18, "DN?")+ COUNTIF(W19:W25, "DN?")+ COUNTIF(W26:W31, "DN?")</f>
        <v>0</v>
      </c>
      <c r="X34" s="84" t="n">
        <f aca="false">COUNTIF(X9:X18,"N")+COUNTIF(X19:X25,"N")+COUNTIF(X26:X31,"N")+COUNTIF(X9:X18,"N?") +COUNTIF(X19:X25,"N?")+COUNTIF(X26:X31,"N?")+ COUNTIF(X9:X18, "DN?")+ COUNTIF(X19:X25, "DN?")+ COUNTIF(X26:X31, "DN?")</f>
        <v>0</v>
      </c>
      <c r="Y34" s="84" t="n">
        <f aca="false">COUNTIF(Y9:Y18,"N")+COUNTIF(Y19:Y25,"N")+COUNTIF(Y26:Y31,"N")+COUNTIF(Y9:Y18,"N?") +COUNTIF(Y19:Y25,"N?")+COUNTIF(Y26:Y31,"N?")+ COUNTIF(Y9:Y18, "DN?")+ COUNTIF(Y19:Y25, "DN?")+ COUNTIF(Y26:Y31, "DN?")</f>
        <v>0</v>
      </c>
      <c r="Z34" s="84" t="n">
        <f aca="false">COUNTIF(Z9:Z18,"N")+COUNTIF(Z19:Z25,"N")+COUNTIF(Z26:Z31,"N")+COUNTIF(Z9:Z18,"N?") +COUNTIF(Z19:Z25,"N?")+COUNTIF(Z26:Z31,"N?")+ COUNTIF(Z9:Z18, "DN?")+ COUNTIF(Z19:Z25, "DN?")+ COUNTIF(Z26:Z31, "DN?")</f>
        <v>0</v>
      </c>
      <c r="AA34" s="84" t="n">
        <f aca="false">COUNTIF(AA9:AA18,"N")+COUNTIF(AA19:AA25,"N")+COUNTIF(AA26:AA31,"N")+COUNTIF(AA9:AA18,"N?") +COUNTIF(AA19:AA25,"N?")+COUNTIF(AA26:AA31,"N?")+ COUNTIF(AA9:AA18, "DN?")+ COUNTIF(AA19:AA25, "DN?")+ COUNTIF(AA26:AA31, "DN?")</f>
        <v>0</v>
      </c>
      <c r="AB34" s="84" t="n">
        <f aca="false">COUNTIF(AB9:AB18,"N")+COUNTIF(AB19:AB25,"N")+COUNTIF(AB26:AB31,"N")+COUNTIF(AB9:AB18,"N?") +COUNTIF(AB19:AB25,"N?")+COUNTIF(AB26:AB31,"N?")+ COUNTIF(AB9:AB18, "DN?")+ COUNTIF(AB19:AB25, "DN?")+ COUNTIF(AB26:AB31, "DN?")</f>
        <v>0</v>
      </c>
      <c r="AC34" s="84" t="n">
        <f aca="false">COUNTIF(AC9:AC18,"N")+COUNTIF(AC19:AC25,"N")+COUNTIF(AC26:AC31,"N")+COUNTIF(AC9:AC18,"N?") +COUNTIF(AC19:AC25,"N?")+COUNTIF(AC26:AC31,"N?")+ COUNTIF(AC9:AC18, "DN?")+ COUNTIF(AC19:AC25, "DN?")+ COUNTIF(AC26:AC31, "DN?")</f>
        <v>0</v>
      </c>
      <c r="AD34" s="84" t="n">
        <f aca="false">COUNTIF(AD9:AD18,"N")+COUNTIF(AD19:AD25,"N")+COUNTIF(AD26:AD31,"N")+COUNTIF(AD9:AD18,"N?") +COUNTIF(AD19:AD25,"N?")+COUNTIF(AD26:AD31,"N?")+ COUNTIF(AD9:AD18, "DN?")+ COUNTIF(AD19:AD25, "DN?")+ COUNTIF(AD26:AD31, "DN?")</f>
        <v>0</v>
      </c>
      <c r="AE34" s="84" t="n">
        <f aca="false">COUNTIF(AE9:AE18,"N")+COUNTIF(AE19:AE25,"N")+COUNTIF(AE26:AE31,"N")+COUNTIF(AE9:AE18,"N?") +COUNTIF(AE19:AE25,"N?")+COUNTIF(AE26:AE31,"N?")+ COUNTIF(AE9:AE18, "DN?")+ COUNTIF(AE19:AE25, "DN?")+ COUNTIF(AE26:AE31, "DN?")</f>
        <v>0</v>
      </c>
      <c r="AF34" s="84" t="n">
        <f aca="false">COUNTIF(AF9:AF18,"N")+COUNTIF(AF19:AF25,"N")+COUNTIF(AF26:AF31,"N")+COUNTIF(AF9:AF18,"N?") +COUNTIF(AF19:AF25,"N?")+COUNTIF(AF26:AF31,"N?")+ COUNTIF(AF9:AF18, "DN?")+ COUNTIF(AF19:AF25, "DN?")+ COUNTIF(AF26:AF31, "DN?")</f>
        <v>0</v>
      </c>
      <c r="AG34" s="84" t="n">
        <f aca="false">COUNTIF(AG9:AG18,"N")+COUNTIF(AG19:AG25,"N")+COUNTIF(AG26:AG31,"N")+COUNTIF(AG9:AG18,"N?") +COUNTIF(AG19:AG25,"N?")+COUNTIF(AG26:AG31,"N?")+ COUNTIF(AG9:AG18, "DN?")+ COUNTIF(AG19:AG25, "DN?")+ COUNTIF(AG26:AG31, "DN?")</f>
        <v>0</v>
      </c>
      <c r="AH34" s="84" t="n">
        <f aca="false">COUNTIF(AH9:AH18,"N")+COUNTIF(AH19:AH25,"N")+COUNTIF(AH26:AH31,"N")+COUNTIF(AH9:AH18,"N?") +COUNTIF(AH19:AH25,"N?")+COUNTIF(AH26:AH31,"N?")+ COUNTIF(AH9:AH18, "DN?")+ COUNTIF(AH19:AH25, "DN?")+ COUNTIF(AH26:AH31, "DN?")</f>
        <v>0</v>
      </c>
      <c r="AI34" s="84" t="n">
        <f aca="false">COUNTIF(AI9:AI18,"N")+COUNTIF(AI19:AI25,"N")+COUNTIF(AI26:AI31,"N")+COUNTIF(AI9:AI18,"N?") +COUNTIF(AI19:AI25,"N?")+COUNTIF(AI26:AI31,"N?")+ COUNTIF(AI9:AI18, "DN?")+ COUNTIF(AI19:AI25, "DN?")+ COUNTIF(AI26:AI31, "DN?")</f>
        <v>0</v>
      </c>
      <c r="AJ34" s="84" t="n">
        <f aca="false">COUNTIF(AJ9:AJ18,"N")+COUNTIF(AJ19:AJ25,"N")+COUNTIF(AJ26:AJ31,"N")+COUNTIF(AJ9:AJ18,"N?") +COUNTIF(AJ19:AJ25,"N?")+COUNTIF(AJ26:AJ31,"N?")+ COUNTIF(AJ9:AJ18, "DN?")+ COUNTIF(AJ19:AJ25, "DN?")+ COUNTIF(AJ26:AJ31, "DN?")</f>
        <v>0</v>
      </c>
      <c r="AK34" s="84" t="n">
        <f aca="false">COUNTIF(AK9:AK18,"N")+COUNTIF(AK19:AK25,"N")+COUNTIF(AK26:AK31,"N")+COUNTIF(AK9:AK18,"N?") +COUNTIF(AK19:AK25,"N?")+COUNTIF(AK26:AK31,"N?")+ COUNTIF(AK9:AK18, "DN?")+ COUNTIF(AK19:AK25, "DN?")+ COUNTIF(AK26:AK31, "DN?")</f>
        <v>0</v>
      </c>
      <c r="AL34" s="84" t="n">
        <f aca="false">COUNTIF(AL9:AL18,"N")+COUNTIF(AL19:AL25,"N")+COUNTIF(AL26:AL31,"N")+COUNTIF(AL9:AL18,"N?") +COUNTIF(AL19:AL25,"N?")+COUNTIF(AL26:AL31,"N?")+ COUNTIF(AL9:AL18, "DN?")+ COUNTIF(AL19:AL25, "DN?")+ COUNTIF(AL26:AL31, "DN?")</f>
        <v>0</v>
      </c>
      <c r="AM34" s="84" t="n">
        <f aca="false">COUNTIF(AM9:AM18,"N")+COUNTIF(AM19:AM25,"N")+COUNTIF(AM26:AM31,"N")+COUNTIF(AM9:AM18,"N?") +COUNTIF(AM19:AM25,"N?")+COUNTIF(AM26:AM31,"N?")+ COUNTIF(AM9:AM18, "DN?")+ COUNTIF(AM19:AM25, "DN?")+ COUNTIF(AM26:AM31, "DN?")</f>
        <v>0</v>
      </c>
      <c r="AN34" s="84" t="n">
        <f aca="false">COUNTIF(AN9:AN18,"N")+COUNTIF(AN19:AN25,"N")+COUNTIF(AN26:AN31,"N")+COUNTIF(AN9:AN18,"N?") +COUNTIF(AN19:AN25,"N?")+COUNTIF(AN26:AN31,"N?")+ COUNTIF(AN9:AN18, "DN?")+ COUNTIF(AN19:AN25, "DN?")+ COUNTIF(AN26:AN31, "DN?")</f>
        <v>0</v>
      </c>
      <c r="AO34" s="84" t="n">
        <f aca="false">COUNTIF(AO9:AO18,"N")+COUNTIF(AO19:AO25,"N")+COUNTIF(AO26:AO31,"N")+COUNTIF(AO9:AO18,"N?") +COUNTIF(AO19:AO25,"N?")+COUNTIF(AO26:AO31,"N?")+ COUNTIF(AO9:AO18, "DN?")+ COUNTIF(AO19:AO25, "DN?")+ COUNTIF(AO26:AO31, "DN?")</f>
        <v>0</v>
      </c>
      <c r="AP34" s="84" t="n">
        <f aca="false">COUNTIF(AP9:AP18,"N")+COUNTIF(AP19:AP25,"N")+COUNTIF(AP26:AP31,"N")+COUNTIF(AP9:AP18,"N?") +COUNTIF(AP19:AP25,"N?")+COUNTIF(AP26:AP31,"N?")+ COUNTIF(AP9:AP18, "DN?")+ COUNTIF(AP19:AP25, "DN?")+ COUNTIF(AP26:AP31, "DN?")</f>
        <v>0</v>
      </c>
      <c r="AQ34" s="84" t="n">
        <f aca="false">COUNTIF(AQ9:AQ18,"N")+COUNTIF(AQ19:AQ25,"N")+COUNTIF(AQ26:AQ31,"N")+COUNTIF(AQ9:AQ18,"N?") +COUNTIF(AQ19:AQ25,"N?")+COUNTIF(AQ26:AQ31,"N?")+ COUNTIF(AQ9:AQ18, "DN?")+ COUNTIF(AQ19:AQ25, "DN?")+ COUNTIF(AQ26:AQ31, "DN?")</f>
        <v>0</v>
      </c>
      <c r="AR34" s="85" t="n">
        <f aca="false">IF(A34&lt;&gt;"",IFERROR(VLOOKUP(N34,Tabelas!B:D,3,0),0),"")</f>
        <v>0</v>
      </c>
      <c r="AS34" s="86" t="n">
        <f aca="false">IF(A34&lt;&gt;"",IFERROR(VLOOKUP(O34,Tabelas!B:D,3,0),0),"")</f>
        <v>0</v>
      </c>
      <c r="AT34" s="86" t="n">
        <f aca="false">IF(A34&lt;&gt;"",IFERROR(VLOOKUP(P34,Tabelas!B:D,3,0),0),"")</f>
        <v>0</v>
      </c>
      <c r="AU34" s="86" t="n">
        <f aca="false">IF(A34&lt;&gt;"",IFERROR(VLOOKUP(Q34,Tabelas!B:D,3,0),0),"")</f>
        <v>0</v>
      </c>
      <c r="AV34" s="86" t="n">
        <f aca="false">IF(A34&lt;&gt;"",IFERROR(VLOOKUP(R34,Tabelas!B:D,3,0),0),"")</f>
        <v>0</v>
      </c>
      <c r="AW34" s="86" t="n">
        <f aca="false">IF(A34&lt;&gt;"",IFERROR(VLOOKUP(S34,Tabelas!B:D,3,0),0),"")</f>
        <v>0</v>
      </c>
      <c r="AX34" s="86" t="n">
        <f aca="false">IF(A34&lt;&gt;"",IFERROR(VLOOKUP(T34,Tabelas!B:D,3,0),0),"")</f>
        <v>0</v>
      </c>
      <c r="AY34" s="86" t="n">
        <f aca="false">IF(A34&lt;&gt;"",IFERROR(VLOOKUP(U34,Tabelas!B:D,3,0),0),"")</f>
        <v>0</v>
      </c>
      <c r="AZ34" s="86" t="n">
        <f aca="false">IF(A34&lt;&gt;"",IFERROR(VLOOKUP(V34,Tabelas!B:D,3,0),0),"")</f>
        <v>0</v>
      </c>
      <c r="BA34" s="86" t="n">
        <f aca="false">IF(A34&lt;&gt;"",IFERROR(VLOOKUP(W34,Tabelas!B:D,3,0),0),"")</f>
        <v>0</v>
      </c>
      <c r="BB34" s="86" t="n">
        <f aca="false">IF(A34&lt;&gt;"",IFERROR(VLOOKUP(X34,Tabelas!B:D,3,0),0),"")</f>
        <v>0</v>
      </c>
      <c r="BC34" s="86" t="n">
        <f aca="false">IF(A34&lt;&gt;"",IFERROR(VLOOKUP(Y34,Tabelas!B:D,3,0),0),"")</f>
        <v>0</v>
      </c>
      <c r="BD34" s="86" t="n">
        <f aca="false">IF(A34&lt;&gt;"",IFERROR(VLOOKUP(Z34,Tabelas!B:D,3,0),0),"")</f>
        <v>0</v>
      </c>
      <c r="BE34" s="86" t="n">
        <f aca="false">IF(A34&lt;&gt;"",IFERROR(VLOOKUP(AA34,Tabelas!B:D,3,0),0),"")</f>
        <v>0</v>
      </c>
      <c r="BF34" s="86" t="n">
        <f aca="false">IF(A34&lt;&gt;"",IFERROR(VLOOKUP(AB34,Tabelas!B:D,3,0),0),"")</f>
        <v>0</v>
      </c>
      <c r="BG34" s="86" t="n">
        <f aca="false">IF(A34&lt;&gt;"",IFERROR(VLOOKUP(AC34,Tabelas!B:D,3,0),0),"")</f>
        <v>0</v>
      </c>
      <c r="BH34" s="86" t="n">
        <f aca="false">IF(A34&lt;&gt;"",IFERROR(VLOOKUP(AD34,Tabelas!B:D,3,0),0),"")</f>
        <v>0</v>
      </c>
      <c r="BI34" s="86" t="n">
        <f aca="false">IF(A34&lt;&gt;"",IFERROR(VLOOKUP(AE34,Tabelas!B:D,3,0),0),"")</f>
        <v>0</v>
      </c>
      <c r="BJ34" s="86" t="n">
        <f aca="false">IF(A34&lt;&gt;"",IFERROR(VLOOKUP(AF34,Tabelas!B:D,3,0),0),"")</f>
        <v>0</v>
      </c>
      <c r="BK34" s="86" t="n">
        <f aca="false">IF(A34&lt;&gt;"",IFERROR(VLOOKUP(AG34,Tabelas!B:D,3,0),0),"")</f>
        <v>0</v>
      </c>
      <c r="BL34" s="86" t="n">
        <f aca="false">IF(A34&lt;&gt;"",IFERROR(VLOOKUP(AH34,Tabelas!B:D,3,0),0),"")</f>
        <v>0</v>
      </c>
      <c r="BM34" s="86" t="n">
        <f aca="false">IF(A34&lt;&gt;"",IFERROR(VLOOKUP(AI34,Tabelas!B:D,3,0),0),"")</f>
        <v>0</v>
      </c>
      <c r="BN34" s="86" t="n">
        <f aca="false">IF(A34&lt;&gt;"",IFERROR(VLOOKUP(AJ34,Tabelas!B:D,3,0),0),"")</f>
        <v>0</v>
      </c>
      <c r="BO34" s="86" t="n">
        <f aca="false">IF(A34&lt;&gt;"",IFERROR(VLOOKUP(AK34,Tabelas!B:D,3,0),0),"")</f>
        <v>0</v>
      </c>
      <c r="BP34" s="86" t="n">
        <f aca="false">IF(A34&lt;&gt;"",IFERROR(VLOOKUP(AL34,Tabelas!B:D,3,0),0),"")</f>
        <v>0</v>
      </c>
      <c r="BQ34" s="86" t="n">
        <f aca="false">IF(A34&lt;&gt;"",IFERROR(VLOOKUP(AM34,Tabelas!B:D,3,0),0),"")</f>
        <v>0</v>
      </c>
      <c r="BR34" s="86" t="n">
        <f aca="false">IF(A34&lt;&gt;"",IFERROR(VLOOKUP(AN34,Tabelas!B:D,3,0),0),"")</f>
        <v>0</v>
      </c>
      <c r="BS34" s="86" t="n">
        <f aca="false">IF(A34&lt;&gt;"",IFERROR(VLOOKUP(AO34,Tabelas!B:D,3,0),0),"")</f>
        <v>0</v>
      </c>
      <c r="BT34" s="86" t="n">
        <f aca="false">IF(A34&lt;&gt;"",IFERROR(VLOOKUP(AP34,Tabelas!B:D,3,0),0),"")</f>
        <v>0</v>
      </c>
      <c r="BU34" s="86" t="n">
        <f aca="false">IF(A34&lt;&gt;"",IFERROR(VLOOKUP(#REF!,Tabelas!B:D,3,0),0),"")</f>
        <v>0</v>
      </c>
      <c r="BV34" s="86" t="n">
        <f aca="false">IF(A34&lt;&gt;"",IFERROR(VLOOKUP(#REF!,Tabelas!B:D,3,0),0),"")</f>
        <v>0</v>
      </c>
      <c r="BW34" s="84"/>
      <c r="BX34" s="84"/>
      <c r="BY34" s="84"/>
      <c r="BZ34" s="84"/>
      <c r="CA34" s="84"/>
      <c r="CB34" s="84"/>
      <c r="CC34" s="84"/>
      <c r="CD34" s="87"/>
    </row>
    <row r="35" customFormat="false" ht="12.75" hidden="false" customHeight="true" outlineLevel="0" collapsed="false">
      <c r="A35" s="88"/>
      <c r="B35" s="88"/>
      <c r="C35" s="88"/>
      <c r="D35" s="88"/>
      <c r="E35" s="88"/>
      <c r="F35" s="88"/>
      <c r="G35" s="89"/>
      <c r="H35" s="89"/>
      <c r="I35" s="89"/>
      <c r="J35" s="89"/>
      <c r="K35" s="89"/>
      <c r="L35" s="89"/>
      <c r="M35" s="89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1" t="str">
        <f aca="false">IF(A35&lt;&gt;"",IFERROR(VLOOKUP(N35,Tabelas!B:D,3,0),0),"")</f>
        <v/>
      </c>
      <c r="AS35" s="91" t="str">
        <f aca="false">IF(A35&lt;&gt;"",IFERROR(VLOOKUP(O35,Tabelas!B:D,3,0),0),"")</f>
        <v/>
      </c>
      <c r="AT35" s="91" t="str">
        <f aca="false">IF(A35&lt;&gt;"",IFERROR(VLOOKUP(P35,Tabelas!B:D,3,0),0),"")</f>
        <v/>
      </c>
      <c r="AU35" s="91" t="str">
        <f aca="false">IF(A35&lt;&gt;"",IFERROR(VLOOKUP(Q35,Tabelas!B:D,3,0),0),"")</f>
        <v/>
      </c>
      <c r="AV35" s="91" t="str">
        <f aca="false">IF(A35&lt;&gt;"",IFERROR(VLOOKUP(R35,Tabelas!B:D,3,0),0),"")</f>
        <v/>
      </c>
      <c r="AW35" s="91" t="str">
        <f aca="false">IF(A35&lt;&gt;"",IFERROR(VLOOKUP(S35,Tabelas!B:D,3,0),0),"")</f>
        <v/>
      </c>
      <c r="AX35" s="91" t="str">
        <f aca="false">IF(A35&lt;&gt;"",IFERROR(VLOOKUP(T35,Tabelas!B:D,3,0),0),"")</f>
        <v/>
      </c>
      <c r="AY35" s="91" t="str">
        <f aca="false">IF(A35&lt;&gt;"",IFERROR(VLOOKUP(U35,Tabelas!B:D,3,0),0),"")</f>
        <v/>
      </c>
      <c r="AZ35" s="91" t="str">
        <f aca="false">IF(A35&lt;&gt;"",IFERROR(VLOOKUP(V35,Tabelas!B:D,3,0),0),"")</f>
        <v/>
      </c>
      <c r="BA35" s="91" t="str">
        <f aca="false">IF(A35&lt;&gt;"",IFERROR(VLOOKUP(W35,Tabelas!B:D,3,0),0),"")</f>
        <v/>
      </c>
      <c r="BB35" s="91" t="str">
        <f aca="false">IF(A35&lt;&gt;"",IFERROR(VLOOKUP(X35,Tabelas!B:D,3,0),0),"")</f>
        <v/>
      </c>
      <c r="BC35" s="91" t="str">
        <f aca="false">IF(A35&lt;&gt;"",IFERROR(VLOOKUP(Y35,Tabelas!B:D,3,0),0),"")</f>
        <v/>
      </c>
      <c r="BD35" s="91" t="str">
        <f aca="false">IF(A35&lt;&gt;"",IFERROR(VLOOKUP(Z35,Tabelas!B:D,3,0),0),"")</f>
        <v/>
      </c>
      <c r="BE35" s="91" t="str">
        <f aca="false">IF(A35&lt;&gt;"",IFERROR(VLOOKUP(AA35,Tabelas!B:D,3,0),0),"")</f>
        <v/>
      </c>
      <c r="BF35" s="91" t="str">
        <f aca="false">IF(A35&lt;&gt;"",IFERROR(VLOOKUP(AB35,Tabelas!B:D,3,0),0),"")</f>
        <v/>
      </c>
      <c r="BG35" s="91" t="str">
        <f aca="false">IF(A35&lt;&gt;"",IFERROR(VLOOKUP(AC35,Tabelas!B:D,3,0),0),"")</f>
        <v/>
      </c>
      <c r="BH35" s="91" t="str">
        <f aca="false">IF(A35&lt;&gt;"",IFERROR(VLOOKUP(AD35,Tabelas!B:D,3,0),0),"")</f>
        <v/>
      </c>
      <c r="BI35" s="91" t="str">
        <f aca="false">IF(A35&lt;&gt;"",IFERROR(VLOOKUP(AE35,Tabelas!B:D,3,0),0),"")</f>
        <v/>
      </c>
      <c r="BJ35" s="91" t="str">
        <f aca="false">IF(A35&lt;&gt;"",IFERROR(VLOOKUP(AF35,Tabelas!B:D,3,0),0),"")</f>
        <v/>
      </c>
      <c r="BK35" s="91" t="str">
        <f aca="false">IF(A35&lt;&gt;"",IFERROR(VLOOKUP(AG35,Tabelas!B:D,3,0),0),"")</f>
        <v/>
      </c>
      <c r="BL35" s="91" t="str">
        <f aca="false">IF(A35&lt;&gt;"",IFERROR(VLOOKUP(AH35,Tabelas!B:D,3,0),0),"")</f>
        <v/>
      </c>
      <c r="BM35" s="91" t="str">
        <f aca="false">IF(A35&lt;&gt;"",IFERROR(VLOOKUP(AI35,Tabelas!B:D,3,0),0),"")</f>
        <v/>
      </c>
      <c r="BN35" s="91" t="str">
        <f aca="false">IF(A35&lt;&gt;"",IFERROR(VLOOKUP(AJ35,Tabelas!B:D,3,0),0),"")</f>
        <v/>
      </c>
      <c r="BO35" s="91" t="str">
        <f aca="false">IF(A35&lt;&gt;"",IFERROR(VLOOKUP(AK35,Tabelas!B:D,3,0),0),"")</f>
        <v/>
      </c>
      <c r="BP35" s="91" t="str">
        <f aca="false">IF(A35&lt;&gt;"",IFERROR(VLOOKUP(AL35,Tabelas!B:D,3,0),0),"")</f>
        <v/>
      </c>
      <c r="BQ35" s="91" t="str">
        <f aca="false">IF(A35&lt;&gt;"",IFERROR(VLOOKUP(AM35,Tabelas!B:D,3,0),0),"")</f>
        <v/>
      </c>
      <c r="BR35" s="91" t="str">
        <f aca="false">IF(A35&lt;&gt;"",IFERROR(VLOOKUP(AN35,Tabelas!B:D,3,0),0),"")</f>
        <v/>
      </c>
      <c r="BS35" s="91" t="str">
        <f aca="false">IF(A35&lt;&gt;"",IFERROR(VLOOKUP(AO35,Tabelas!B:D,3,0),0),"")</f>
        <v/>
      </c>
      <c r="BT35" s="91" t="str">
        <f aca="false">IF(A35&lt;&gt;"",IFERROR(VLOOKUP(AP35,Tabelas!B:D,3,0),0),"")</f>
        <v/>
      </c>
      <c r="BU35" s="91" t="str">
        <f aca="false">IF(A35&lt;&gt;"",IFERROR(VLOOKUP(#REF!,Tabelas!B:D,3,0),0),"")</f>
        <v/>
      </c>
      <c r="BV35" s="91" t="str">
        <f aca="false">IF(A35&lt;&gt;"",IFERROR(VLOOKUP(#REF!,Tabelas!B:D,3,0),0),"")</f>
        <v/>
      </c>
      <c r="BW35" s="92" t="str">
        <f aca="false">IF(A35&lt;&gt;"",SUM(AR35:BV35),"")</f>
        <v/>
      </c>
      <c r="BX35" s="93" t="str">
        <f aca="false">IF(A35&lt;&gt;"",COUNTIF(N35:AQ35,"LM")+COUNTIF(N35:AQ35,"L"),"")</f>
        <v/>
      </c>
      <c r="BY35" s="93" t="str">
        <f aca="false">IF(A35&lt;&gt;"",COUNTIF(N35:AQ35,"AB"),"")</f>
        <v/>
      </c>
      <c r="BZ35" s="93" t="str">
        <f aca="false">IF(A35&lt;&gt;"",COUNTIF(N35:AQ35,"FE"),"")</f>
        <v/>
      </c>
      <c r="CA35" s="93" t="str">
        <f aca="false">IF(A35&lt;&gt;"",COUNTIF(N35:AQ35,"LC"),"")</f>
        <v/>
      </c>
      <c r="CB35" s="93" t="str">
        <f aca="false">IF(A35&lt;&gt;"",COUNTIF(N35:AQ35,"CE"),"")</f>
        <v/>
      </c>
      <c r="CC35" s="93"/>
      <c r="CD35" s="94" t="str">
        <f aca="false">IF(A35&lt;&gt;"",COUNTIF(N35:AQ35,"CE")+COUNTIF(N35:AQ35,"L")+COUNTIF(N35:AQ35,"LM")+COUNTIF(N35:AQ35,"LC")+COUNTIF(N35:AQ35,"AB"),"")</f>
        <v/>
      </c>
    </row>
    <row r="36" customFormat="false" ht="12.75" hidden="false" customHeight="true" outlineLevel="0" collapsed="false">
      <c r="A36" s="95" t="s">
        <v>70</v>
      </c>
      <c r="B36" s="96"/>
      <c r="C36" s="96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97"/>
      <c r="BW36" s="98" t="s">
        <v>71</v>
      </c>
      <c r="BX36" s="98"/>
      <c r="BY36" s="98"/>
      <c r="BZ36" s="98"/>
      <c r="CA36" s="98"/>
      <c r="CB36" s="98"/>
      <c r="CC36" s="98"/>
      <c r="CD36" s="98"/>
    </row>
    <row r="37" customFormat="false" ht="15" hidden="false" customHeight="true" outlineLevel="0" collapsed="false">
      <c r="A37" s="99" t="s">
        <v>72</v>
      </c>
      <c r="B37" s="100" t="s">
        <v>73</v>
      </c>
      <c r="C37" s="101" t="s">
        <v>18</v>
      </c>
      <c r="D37" s="102"/>
      <c r="E37" s="100" t="s">
        <v>34</v>
      </c>
      <c r="F37" s="103" t="s">
        <v>74</v>
      </c>
      <c r="G37" s="102"/>
      <c r="H37" s="102"/>
      <c r="I37" s="102"/>
      <c r="J37" s="102"/>
      <c r="K37" s="102"/>
      <c r="L37" s="102"/>
      <c r="M37" s="102"/>
      <c r="N37" s="102"/>
      <c r="O37" s="104"/>
      <c r="P37" s="100" t="s">
        <v>75</v>
      </c>
      <c r="Q37" s="101" t="s">
        <v>76</v>
      </c>
      <c r="R37" s="102"/>
      <c r="S37" s="102"/>
      <c r="T37" s="102"/>
      <c r="U37" s="102"/>
      <c r="V37" s="102"/>
      <c r="W37" s="104"/>
      <c r="X37" s="100" t="s">
        <v>23</v>
      </c>
      <c r="Y37" s="101" t="s">
        <v>77</v>
      </c>
      <c r="Z37" s="102"/>
      <c r="AA37" s="102"/>
      <c r="AB37" s="102"/>
      <c r="AC37" s="102"/>
      <c r="AD37" s="102"/>
      <c r="AE37" s="102"/>
      <c r="AF37" s="100" t="s">
        <v>24</v>
      </c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3"/>
      <c r="BW37" s="0" t="s">
        <v>78</v>
      </c>
      <c r="BX37" s="105"/>
      <c r="BY37" s="105"/>
      <c r="BZ37" s="105"/>
      <c r="CA37" s="105"/>
      <c r="CB37" s="105"/>
      <c r="CC37" s="105"/>
      <c r="CD37" s="106"/>
    </row>
    <row r="38" customFormat="false" ht="15" hidden="false" customHeight="true" outlineLevel="0" collapsed="false">
      <c r="A38" s="107" t="s">
        <v>79</v>
      </c>
      <c r="B38" s="100" t="s">
        <v>80</v>
      </c>
      <c r="C38" s="108" t="s">
        <v>81</v>
      </c>
      <c r="D38" s="109"/>
      <c r="E38" s="100" t="s">
        <v>82</v>
      </c>
      <c r="F38" s="110" t="s">
        <v>17</v>
      </c>
      <c r="G38" s="110"/>
      <c r="H38" s="111"/>
      <c r="I38" s="111"/>
      <c r="J38" s="111"/>
      <c r="K38" s="111"/>
      <c r="L38" s="111"/>
      <c r="M38" s="111"/>
      <c r="N38" s="105"/>
      <c r="O38" s="112"/>
      <c r="P38" s="113" t="s">
        <v>44</v>
      </c>
      <c r="Q38" s="114" t="s">
        <v>83</v>
      </c>
      <c r="R38" s="115"/>
      <c r="S38" s="115"/>
      <c r="T38" s="115"/>
      <c r="U38" s="115"/>
      <c r="V38" s="115"/>
      <c r="W38" s="116"/>
      <c r="X38" s="100" t="s">
        <v>27</v>
      </c>
      <c r="Y38" s="101" t="s">
        <v>84</v>
      </c>
      <c r="Z38" s="102"/>
      <c r="AA38" s="102"/>
      <c r="AB38" s="102"/>
      <c r="AC38" s="102"/>
      <c r="AD38" s="102"/>
      <c r="AE38" s="102"/>
      <c r="AF38" s="100" t="s">
        <v>26</v>
      </c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3"/>
      <c r="BW38" s="107" t="s">
        <v>85</v>
      </c>
      <c r="BX38" s="3"/>
      <c r="BY38" s="3"/>
      <c r="BZ38" s="3"/>
      <c r="CA38" s="3"/>
      <c r="CB38" s="3"/>
      <c r="CC38" s="3"/>
      <c r="CD38" s="106"/>
    </row>
    <row r="39" customFormat="false" ht="12.75" hidden="false" customHeight="true" outlineLevel="0" collapsed="false">
      <c r="A39" s="117" t="s">
        <v>86</v>
      </c>
      <c r="B39" s="100" t="s">
        <v>46</v>
      </c>
      <c r="C39" s="101" t="s">
        <v>87</v>
      </c>
      <c r="D39" s="102"/>
      <c r="E39" s="118" t="s">
        <v>88</v>
      </c>
      <c r="F39" s="101" t="s">
        <v>89</v>
      </c>
      <c r="G39" s="101"/>
      <c r="H39" s="101"/>
      <c r="I39" s="101"/>
      <c r="J39" s="101"/>
      <c r="K39" s="101"/>
      <c r="L39" s="101"/>
      <c r="M39" s="101"/>
      <c r="N39" s="111"/>
      <c r="O39" s="105"/>
      <c r="P39" s="119" t="s">
        <v>20</v>
      </c>
      <c r="Q39" s="120" t="s">
        <v>90</v>
      </c>
      <c r="R39" s="121"/>
      <c r="S39" s="121"/>
      <c r="T39" s="121"/>
      <c r="U39" s="121"/>
      <c r="V39" s="121"/>
      <c r="W39" s="122"/>
      <c r="X39" s="119" t="s">
        <v>25</v>
      </c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3"/>
      <c r="BW39" s="107" t="s">
        <v>91</v>
      </c>
      <c r="BX39" s="3"/>
      <c r="BY39" s="3"/>
      <c r="BZ39" s="3"/>
      <c r="CA39" s="3"/>
      <c r="CB39" s="3"/>
      <c r="CC39" s="3"/>
      <c r="CD39" s="106"/>
    </row>
    <row r="40" customFormat="false" ht="12.75" hidden="false" customHeight="true" outlineLevel="0" collapsed="false">
      <c r="A40" s="117" t="s">
        <v>92</v>
      </c>
      <c r="B40" s="100" t="s">
        <v>19</v>
      </c>
      <c r="C40" s="101" t="s">
        <v>93</v>
      </c>
      <c r="D40" s="102"/>
      <c r="E40" s="118" t="s">
        <v>94</v>
      </c>
      <c r="F40" s="114" t="s">
        <v>95</v>
      </c>
      <c r="G40" s="115"/>
      <c r="H40" s="115"/>
      <c r="I40" s="115"/>
      <c r="J40" s="115"/>
      <c r="K40" s="115"/>
      <c r="L40" s="115"/>
      <c r="M40" s="115"/>
      <c r="N40" s="115"/>
      <c r="O40" s="102"/>
      <c r="P40" s="100" t="s">
        <v>96</v>
      </c>
      <c r="Q40" s="114" t="s">
        <v>97</v>
      </c>
      <c r="R40" s="115"/>
      <c r="S40" s="115"/>
      <c r="T40" s="115"/>
      <c r="U40" s="115"/>
      <c r="V40" s="115"/>
      <c r="W40" s="115"/>
      <c r="X40" s="100" t="s">
        <v>28</v>
      </c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3"/>
      <c r="BW40" s="107" t="s">
        <v>98</v>
      </c>
      <c r="BX40" s="3"/>
      <c r="BY40" s="3"/>
      <c r="BZ40" s="3"/>
      <c r="CA40" s="3"/>
      <c r="CB40" s="3"/>
      <c r="CC40" s="3"/>
      <c r="CD40" s="106"/>
    </row>
    <row r="41" customFormat="false" ht="12.75" hidden="false" customHeight="true" outlineLevel="0" collapsed="false">
      <c r="A41" s="123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5" t="s">
        <v>99</v>
      </c>
      <c r="BX41" s="126"/>
      <c r="BY41" s="126"/>
      <c r="BZ41" s="126"/>
      <c r="CA41" s="126"/>
      <c r="CB41" s="126"/>
      <c r="CC41" s="126"/>
      <c r="CD41" s="127"/>
    </row>
  </sheetData>
  <autoFilter ref="A6:F8"/>
  <mergeCells count="27">
    <mergeCell ref="A2:AQ2"/>
    <mergeCell ref="A3:AQ3"/>
    <mergeCell ref="A4:AQ4"/>
    <mergeCell ref="B5:V5"/>
    <mergeCell ref="Y5:AJ5"/>
    <mergeCell ref="AM5:AQ5"/>
    <mergeCell ref="G6:M6"/>
    <mergeCell ref="N6:AQ6"/>
    <mergeCell ref="AR6:BV6"/>
    <mergeCell ref="BW6:BW7"/>
    <mergeCell ref="BX6:BX7"/>
    <mergeCell ref="BY6:BY7"/>
    <mergeCell ref="BZ6:BZ7"/>
    <mergeCell ref="CA6:CA7"/>
    <mergeCell ref="CB6:CB7"/>
    <mergeCell ref="CC6:CC7"/>
    <mergeCell ref="CD6:CD7"/>
    <mergeCell ref="G7:G8"/>
    <mergeCell ref="H7:H8"/>
    <mergeCell ref="I7:I8"/>
    <mergeCell ref="J7:K7"/>
    <mergeCell ref="L7:L8"/>
    <mergeCell ref="M7:M8"/>
    <mergeCell ref="A32:G32"/>
    <mergeCell ref="A33:G33"/>
    <mergeCell ref="A34:G34"/>
    <mergeCell ref="BW36:CD36"/>
  </mergeCells>
  <conditionalFormatting sqref="N8:AP8">
    <cfRule type="containsText" priority="2" aboveAverage="0" equalAverage="0" bottom="0" percent="0" rank="0" text="DOM" dxfId="0"/>
  </conditionalFormatting>
  <conditionalFormatting sqref="N8:AP8">
    <cfRule type="containsText" priority="3" aboveAverage="0" equalAverage="0" bottom="0" percent="0" rank="0" text="SAB" dxfId="1"/>
  </conditionalFormatting>
  <conditionalFormatting sqref="AQ8">
    <cfRule type="containsText" priority="4" aboveAverage="0" equalAverage="0" bottom="0" percent="0" rank="0" text="DOM" dxfId="2"/>
  </conditionalFormatting>
  <conditionalFormatting sqref="AQ8">
    <cfRule type="containsText" priority="5" aboveAverage="0" equalAverage="0" bottom="0" percent="0" rank="0" text="SAB" dxfId="3"/>
  </conditionalFormatting>
  <dataValidations count="1">
    <dataValidation allowBlank="true" operator="between" showDropDown="false" showErrorMessage="true" showInputMessage="false" sqref="N35:AQ35" type="list">
      <formula1>$B$2:$B$23</formula1>
      <formula2>0</formula2>
    </dataValidation>
  </dataValidations>
  <printOptions headings="false" gridLines="false" gridLinesSet="true" horizontalCentered="true" verticalCentered="false"/>
  <pageMargins left="0" right="0" top="0" bottom="0" header="0.511805555555555" footer="0.511805555555555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CF4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8"/>
  <cols>
    <col collapsed="false" hidden="false" max="1025" min="1" style="0" width="10.5023255813953"/>
  </cols>
  <sheetData>
    <row r="3" customFormat="false" ht="12.8" hidden="false" customHeight="false" outlineLevel="0" collapsed="false">
      <c r="A3" s="0" t="s">
        <v>0</v>
      </c>
    </row>
    <row r="4" customFormat="false" ht="12.8" hidden="false" customHeight="false" outlineLevel="0" collapsed="false">
      <c r="A4" s="0" t="s">
        <v>1</v>
      </c>
    </row>
    <row r="5" customFormat="false" ht="12.8" hidden="false" customHeight="false" outlineLevel="0" collapsed="false">
      <c r="A5" s="0" t="s">
        <v>2</v>
      </c>
      <c r="W5" s="0" t="s">
        <v>3</v>
      </c>
      <c r="Y5" s="0" t="s">
        <v>205</v>
      </c>
      <c r="AK5" s="0" t="s">
        <v>5</v>
      </c>
      <c r="AM5" s="0" t="n">
        <v>2018</v>
      </c>
    </row>
    <row r="6" customFormat="false" ht="12.8" hidden="false" customHeight="false" outlineLevel="0" collapsed="false">
      <c r="A6" s="0" t="s">
        <v>6</v>
      </c>
      <c r="B6" s="0" t="s">
        <v>7</v>
      </c>
      <c r="C6" s="0" t="s">
        <v>8</v>
      </c>
      <c r="D6" s="0" t="s">
        <v>9</v>
      </c>
      <c r="E6" s="0" t="s">
        <v>10</v>
      </c>
      <c r="F6" s="0" t="s">
        <v>11</v>
      </c>
      <c r="G6" s="0" t="s">
        <v>12</v>
      </c>
      <c r="N6" s="0" t="s">
        <v>13</v>
      </c>
      <c r="AS6" s="0" t="s">
        <v>14</v>
      </c>
      <c r="BX6" s="0" t="s">
        <v>15</v>
      </c>
      <c r="BY6" s="0" t="s">
        <v>16</v>
      </c>
      <c r="BZ6" s="0" t="s">
        <v>17</v>
      </c>
      <c r="CA6" s="0" t="s">
        <v>18</v>
      </c>
      <c r="CB6" s="0" t="s">
        <v>19</v>
      </c>
      <c r="CC6" s="0" t="s">
        <v>20</v>
      </c>
      <c r="CD6" s="0" t="s">
        <v>21</v>
      </c>
      <c r="CE6" s="0" t="s">
        <v>22</v>
      </c>
      <c r="CF6" s="0" t="s">
        <v>101</v>
      </c>
    </row>
    <row r="7" customFormat="false" ht="12.8" hidden="false" customHeight="false" outlineLevel="0" collapsed="false">
      <c r="G7" s="0" t="s">
        <v>23</v>
      </c>
      <c r="H7" s="0" t="s">
        <v>24</v>
      </c>
      <c r="I7" s="0" t="s">
        <v>25</v>
      </c>
      <c r="J7" s="0" t="s">
        <v>26</v>
      </c>
      <c r="L7" s="0" t="s">
        <v>27</v>
      </c>
      <c r="M7" s="0" t="s">
        <v>28</v>
      </c>
      <c r="N7" s="0" t="n">
        <v>1</v>
      </c>
      <c r="O7" s="0" t="n">
        <v>2</v>
      </c>
      <c r="P7" s="0" t="n">
        <v>3</v>
      </c>
      <c r="Q7" s="0" t="n">
        <v>4</v>
      </c>
      <c r="R7" s="0" t="n">
        <v>5</v>
      </c>
      <c r="S7" s="0" t="n">
        <v>6</v>
      </c>
      <c r="T7" s="0" t="n">
        <v>7</v>
      </c>
      <c r="U7" s="0" t="n">
        <v>8</v>
      </c>
      <c r="V7" s="0" t="n">
        <v>9</v>
      </c>
      <c r="W7" s="0" t="n">
        <v>10</v>
      </c>
      <c r="X7" s="0" t="n">
        <v>11</v>
      </c>
      <c r="Y7" s="0" t="n">
        <v>12</v>
      </c>
      <c r="Z7" s="0" t="n">
        <v>13</v>
      </c>
      <c r="AA7" s="0" t="n">
        <v>14</v>
      </c>
      <c r="AB7" s="0" t="n">
        <v>15</v>
      </c>
      <c r="AC7" s="0" t="n">
        <v>16</v>
      </c>
      <c r="AD7" s="0" t="n">
        <v>17</v>
      </c>
      <c r="AE7" s="0" t="n">
        <v>18</v>
      </c>
      <c r="AF7" s="0" t="n">
        <v>19</v>
      </c>
      <c r="AG7" s="0" t="n">
        <v>20</v>
      </c>
      <c r="AH7" s="0" t="n">
        <v>21</v>
      </c>
      <c r="AI7" s="0" t="n">
        <v>22</v>
      </c>
      <c r="AJ7" s="0" t="n">
        <v>23</v>
      </c>
      <c r="AK7" s="0" t="n">
        <v>24</v>
      </c>
      <c r="AL7" s="0" t="n">
        <v>25</v>
      </c>
      <c r="AM7" s="0" t="n">
        <f aca="false">IF(DAY(DATE(AM5,VLOOKUP(Y5,Tabelas!M:N,2,0)+1,1)-1)&gt;=26,26,"")</f>
        <v>26</v>
      </c>
      <c r="AN7" s="0" t="n">
        <f aca="false">IF(DAY(DATE(AM5,VLOOKUP(Y5,Tabelas!M:N,2,0)+1,1)-1)&gt;=27,27,"")</f>
        <v>27</v>
      </c>
      <c r="AO7" s="0" t="n">
        <f aca="false">IF(DAY(DATE(AM5,VLOOKUP(Y5,Tabelas!M:N,2,0)+1,1)-1)&gt;=28,28,"")</f>
        <v>28</v>
      </c>
      <c r="AP7" s="0" t="n">
        <f aca="false">IF(DAY(DATE(AM5,VLOOKUP(Y5,Tabelas!M:N,2,0)+1,1)-1)&gt;=29,29,"")</f>
        <v>29</v>
      </c>
      <c r="AQ7" s="0" t="n">
        <f aca="false">IF(DAY(DATE(AM5,VLOOKUP(Y5,Tabelas!M:N,2,0)+1,1)-1)&gt;=30,30,"")</f>
        <v>30</v>
      </c>
      <c r="AR7" s="0" t="n">
        <f aca="false">IF(DAY(DATE(AM5,VLOOKUP(Y5,Tabelas!M:N,2,0)+1,1)-1)&gt;=31,31,"")</f>
        <v>31</v>
      </c>
    </row>
    <row r="8" customFormat="false" ht="12.8" hidden="false" customHeight="false" outlineLevel="0" collapsed="false">
      <c r="J8" s="0" t="n">
        <v>1</v>
      </c>
      <c r="K8" s="0" t="n">
        <v>2</v>
      </c>
      <c r="N8" s="0" t="str">
        <f aca="false">IF(N7&lt;&gt;"",IFERROR(VLOOKUP(WEEKDAY(CONCATENATE(N7,$Y$5,$AM$5)),Tabelas!$I:$J,2,0),""),"")</f>
        <v>SEG</v>
      </c>
      <c r="O8" s="0" t="str">
        <f aca="false">IF(O7&lt;&gt;"",IFERROR(VLOOKUP(WEEKDAY(CONCATENATE(O7,$Y$5,$AM$5)),Tabelas!$I:$J,2,0),""),"")</f>
        <v>TER</v>
      </c>
      <c r="P8" s="0" t="str">
        <f aca="false">IF(P7&lt;&gt;"",IFERROR(VLOOKUP(WEEKDAY(CONCATENATE(P7,$Y$5,$AM$5)),Tabelas!$I:$J,2,0),""),"")</f>
        <v>QUA</v>
      </c>
      <c r="Q8" s="0" t="str">
        <f aca="false">IF(Q7&lt;&gt;"",IFERROR(VLOOKUP(WEEKDAY(CONCATENATE(Q7,$Y$5,$AM$5)),Tabelas!$I:$J,2,0),""),"")</f>
        <v>QUI</v>
      </c>
      <c r="R8" s="0" t="str">
        <f aca="false">IF(R7&lt;&gt;"",IFERROR(VLOOKUP(WEEKDAY(CONCATENATE(R7,$Y$5,$AM$5)),Tabelas!$I:$J,2,0),""),"")</f>
        <v>SEX</v>
      </c>
      <c r="S8" s="0" t="str">
        <f aca="false">IF(S7&lt;&gt;"",IFERROR(VLOOKUP(WEEKDAY(CONCATENATE(S7,$Y$5,$AM$5)),Tabelas!$I:$J,2,0),""),"")</f>
        <v>SAB</v>
      </c>
      <c r="T8" s="0" t="str">
        <f aca="false">IF(T7&lt;&gt;"",IFERROR(VLOOKUP(WEEKDAY(CONCATENATE(T7,$Y$5,$AM$5)),Tabelas!$I:$J,2,0),""),"")</f>
        <v>DOM</v>
      </c>
      <c r="U8" s="0" t="str">
        <f aca="false">IF(U7&lt;&gt;"",IFERROR(VLOOKUP(WEEKDAY(CONCATENATE(U7,$Y$5,$AM$5)),Tabelas!$I:$J,2,0),""),"")</f>
        <v>SEG</v>
      </c>
      <c r="V8" s="0" t="str">
        <f aca="false">IF(V7&lt;&gt;"",IFERROR(VLOOKUP(WEEKDAY(CONCATENATE(V7,$Y$5,$AM$5)),Tabelas!$I:$J,2,0),""),"")</f>
        <v>TER</v>
      </c>
      <c r="W8" s="0" t="str">
        <f aca="false">IF(W7&lt;&gt;"",IFERROR(VLOOKUP(WEEKDAY(CONCATENATE(W7,$Y$5,$AM$5)),Tabelas!$I:$J,2,0),""),"")</f>
        <v>QUA</v>
      </c>
      <c r="X8" s="0" t="str">
        <f aca="false">IF(X7&lt;&gt;"",IFERROR(VLOOKUP(WEEKDAY(CONCATENATE(X7,$Y$5,$AM$5)),Tabelas!$I:$J,2,0),""),"")</f>
        <v>QUI</v>
      </c>
      <c r="Y8" s="0" t="str">
        <f aca="false">IF(Y7&lt;&gt;"",IFERROR(VLOOKUP(WEEKDAY(CONCATENATE(Y7,$Y$5,$AM$5)),Tabelas!$I:$J,2,0),""),"")</f>
        <v>SEX</v>
      </c>
      <c r="Z8" s="0" t="str">
        <f aca="false">IF(Z7&lt;&gt;"",IFERROR(VLOOKUP(WEEKDAY(CONCATENATE(Z7,$Y$5,$AM$5)),Tabelas!$I:$J,2,0),""),"")</f>
        <v>SAB</v>
      </c>
      <c r="AA8" s="0" t="str">
        <f aca="false">IF(AA7&lt;&gt;"",IFERROR(VLOOKUP(WEEKDAY(CONCATENATE(AA7,$Y$5,$AM$5)),Tabelas!$I:$J,2,0),""),"")</f>
        <v>DOM</v>
      </c>
      <c r="AB8" s="0" t="str">
        <f aca="false">IF(AB7&lt;&gt;"",IFERROR(VLOOKUP(WEEKDAY(CONCATENATE(AB7,$Y$5,$AM$5)),Tabelas!$I:$J,2,0),""),"")</f>
        <v>SEG</v>
      </c>
      <c r="AC8" s="0" t="str">
        <f aca="false">IF(AC7&lt;&gt;"",IFERROR(VLOOKUP(WEEKDAY(CONCATENATE(AC7,$Y$5,$AM$5)),Tabelas!$I:$J,2,0),""),"")</f>
        <v>TER</v>
      </c>
      <c r="AD8" s="0" t="str">
        <f aca="false">IF(AD7&lt;&gt;"",IFERROR(VLOOKUP(WEEKDAY(CONCATENATE(AD7,$Y$5,$AM$5)),Tabelas!$I:$J,2,0),""),"")</f>
        <v>QUA</v>
      </c>
      <c r="AE8" s="0" t="str">
        <f aca="false">IF(AE7&lt;&gt;"",IFERROR(VLOOKUP(WEEKDAY(CONCATENATE(AE7,$Y$5,$AM$5)),Tabelas!$I:$J,2,0),""),"")</f>
        <v>QUI</v>
      </c>
      <c r="AF8" s="0" t="str">
        <f aca="false">IF(AF7&lt;&gt;"",IFERROR(VLOOKUP(WEEKDAY(CONCATENATE(AF7,$Y$5,$AM$5)),Tabelas!$I:$J,2,0),""),"")</f>
        <v>SEX</v>
      </c>
      <c r="AG8" s="0" t="str">
        <f aca="false">IF(AG7&lt;&gt;"",IFERROR(VLOOKUP(WEEKDAY(CONCATENATE(AG7,$Y$5,$AM$5)),Tabelas!$I:$J,2,0),""),"")</f>
        <v>SAB</v>
      </c>
      <c r="AH8" s="0" t="str">
        <f aca="false">IF(AH7&lt;&gt;"",IFERROR(VLOOKUP(WEEKDAY(CONCATENATE(AH7,$Y$5,$AM$5)),Tabelas!$I:$J,2,0),""),"")</f>
        <v>DOM</v>
      </c>
      <c r="AI8" s="0" t="str">
        <f aca="false">IF(AI7&lt;&gt;"",IFERROR(VLOOKUP(WEEKDAY(CONCATENATE(AI7,$Y$5,$AM$5)),Tabelas!$I:$J,2,0),""),"")</f>
        <v>SEG</v>
      </c>
      <c r="AJ8" s="0" t="str">
        <f aca="false">IF(AJ7&lt;&gt;"",IFERROR(VLOOKUP(WEEKDAY(CONCATENATE(AJ7,$Y$5,$AM$5)),Tabelas!$I:$J,2,0),""),"")</f>
        <v>TER</v>
      </c>
      <c r="AK8" s="0" t="str">
        <f aca="false">IF(AK7&lt;&gt;"",IFERROR(VLOOKUP(WEEKDAY(CONCATENATE(AK7,$Y$5,$AM$5)),Tabelas!$I:$J,2,0),""),"")</f>
        <v>QUA</v>
      </c>
      <c r="AL8" s="0" t="str">
        <f aca="false">IF(AL7&lt;&gt;"",IFERROR(VLOOKUP(WEEKDAY(CONCATENATE(AL7,$Y$5,$AM$5)),Tabelas!$I:$J,2,0),""),"")</f>
        <v>QUI</v>
      </c>
      <c r="AM8" s="0" t="str">
        <f aca="false">IF(AM7&lt;&gt;"",IFERROR(VLOOKUP(WEEKDAY(CONCATENATE(AM7,$Y$5,$AM$5)),Tabelas!$I:$J,2,0),""),"")</f>
        <v>SEX</v>
      </c>
      <c r="AN8" s="0" t="str">
        <f aca="false">IF(AN7&lt;&gt;"",IFERROR(VLOOKUP(WEEKDAY(CONCATENATE(AN7,$Y$5,$AM$5)),Tabelas!$I:$J,2,0),""),"")</f>
        <v>SAB</v>
      </c>
      <c r="AO8" s="0" t="str">
        <f aca="false">IF(AO7&lt;&gt;"",IFERROR(VLOOKUP(WEEKDAY(CONCATENATE(AO7,$Y$5,$AM$5)),Tabelas!$I:$J,2,0),""),"")</f>
        <v>DOM</v>
      </c>
      <c r="AP8" s="0" t="str">
        <f aca="false">IF(AP7&lt;&gt;"",IFERROR(VLOOKUP(WEEKDAY(CONCATENATE(AP7,$Y$5,$AM$5)),Tabelas!$I:$J,2,0),""),"")</f>
        <v>SEG</v>
      </c>
      <c r="AQ8" s="0" t="str">
        <f aca="false">IF(AQ7&lt;&gt;"",IFERROR(VLOOKUP(WEEKDAY(CONCATENATE(AQ7,$Y$5,$AM$5)),Tabelas!$I:$J,2,0),""),"")</f>
        <v>TER</v>
      </c>
      <c r="AR8" s="0" t="str">
        <f aca="false">IF(AR7&lt;&gt;"",IFERROR(VLOOKUP(WEEKDAY(CONCATENATE(AR7,$Y$5,$AM$5)),Tabelas!$I:$J,2,0),""),"")</f>
        <v>QUA</v>
      </c>
      <c r="AS8" s="0" t="n">
        <v>1</v>
      </c>
      <c r="AT8" s="0" t="n">
        <v>2</v>
      </c>
      <c r="AU8" s="0" t="n">
        <v>3</v>
      </c>
      <c r="AV8" s="0" t="n">
        <v>4</v>
      </c>
      <c r="AW8" s="0" t="n">
        <v>5</v>
      </c>
      <c r="AX8" s="0" t="n">
        <v>6</v>
      </c>
      <c r="AY8" s="0" t="n">
        <v>7</v>
      </c>
      <c r="AZ8" s="0" t="n">
        <v>8</v>
      </c>
      <c r="BA8" s="0" t="n">
        <v>9</v>
      </c>
      <c r="BB8" s="0" t="n">
        <v>10</v>
      </c>
      <c r="BC8" s="0" t="n">
        <v>11</v>
      </c>
      <c r="BD8" s="0" t="n">
        <v>12</v>
      </c>
      <c r="BE8" s="0" t="n">
        <v>13</v>
      </c>
      <c r="BF8" s="0" t="n">
        <v>14</v>
      </c>
      <c r="BG8" s="0" t="n">
        <v>15</v>
      </c>
      <c r="BH8" s="0" t="n">
        <v>16</v>
      </c>
      <c r="BI8" s="0" t="n">
        <v>17</v>
      </c>
      <c r="BJ8" s="0" t="n">
        <v>18</v>
      </c>
      <c r="BK8" s="0" t="n">
        <v>19</v>
      </c>
      <c r="BL8" s="0" t="n">
        <v>20</v>
      </c>
      <c r="BM8" s="0" t="n">
        <v>21</v>
      </c>
      <c r="BN8" s="0" t="n">
        <v>22</v>
      </c>
      <c r="BO8" s="0" t="n">
        <v>23</v>
      </c>
      <c r="BP8" s="0" t="n">
        <v>24</v>
      </c>
      <c r="BQ8" s="0" t="n">
        <v>25</v>
      </c>
      <c r="BR8" s="0" t="n">
        <v>26</v>
      </c>
      <c r="BS8" s="0" t="n">
        <v>27</v>
      </c>
      <c r="BT8" s="0" t="n">
        <v>28</v>
      </c>
      <c r="BU8" s="0" t="n">
        <v>29</v>
      </c>
      <c r="BV8" s="0" t="n">
        <v>30</v>
      </c>
      <c r="BW8" s="0" t="n">
        <v>31</v>
      </c>
      <c r="BX8" s="0" t="s">
        <v>29</v>
      </c>
      <c r="BY8" s="0" t="s">
        <v>30</v>
      </c>
      <c r="BZ8" s="0" t="s">
        <v>30</v>
      </c>
      <c r="CA8" s="0" t="s">
        <v>30</v>
      </c>
      <c r="CB8" s="0" t="s">
        <v>30</v>
      </c>
      <c r="CC8" s="0" t="s">
        <v>30</v>
      </c>
      <c r="CD8" s="0" t="s">
        <v>30</v>
      </c>
      <c r="CE8" s="0" t="s">
        <v>30</v>
      </c>
      <c r="CF8" s="0" t="s">
        <v>30</v>
      </c>
    </row>
    <row r="9" customFormat="false" ht="12.8" hidden="false" customHeight="false" outlineLevel="0" collapsed="false">
      <c r="A9" s="0" t="s">
        <v>102</v>
      </c>
      <c r="B9" s="0" t="n">
        <v>1234567</v>
      </c>
      <c r="C9" s="0" t="n">
        <v>123</v>
      </c>
      <c r="D9" s="0" t="s">
        <v>103</v>
      </c>
      <c r="E9" s="0" t="s">
        <v>104</v>
      </c>
      <c r="F9" s="0" t="n">
        <v>36</v>
      </c>
      <c r="AS9" s="0" t="n">
        <f aca="false">IF(A9&lt;&gt;"",IFERROR(VLOOKUP(N9,Tabelas!B:D,3,0),0),"")</f>
        <v>0</v>
      </c>
      <c r="AT9" s="0" t="n">
        <f aca="false">IF(A9&lt;&gt;"",IFERROR(VLOOKUP(O9,Tabelas!B:D,3,0),0),"")</f>
        <v>0</v>
      </c>
      <c r="AU9" s="0" t="n">
        <f aca="false">IF(A9&lt;&gt;"",IFERROR(VLOOKUP(P9,Tabelas!B:D,3,0),0),"")</f>
        <v>0</v>
      </c>
      <c r="AV9" s="0" t="n">
        <f aca="false">IF(A9&lt;&gt;"",IFERROR(VLOOKUP(Q9,Tabelas!B:D,3,0),0),"")</f>
        <v>0</v>
      </c>
      <c r="AW9" s="0" t="n">
        <f aca="false">IF(A9&lt;&gt;"",IFERROR(VLOOKUP(R9,Tabelas!B:D,3,0),0),"")</f>
        <v>0</v>
      </c>
      <c r="AX9" s="0" t="n">
        <f aca="false">IF(A9&lt;&gt;"",IFERROR(VLOOKUP(S9,Tabelas!B:D,3,0),0),"")</f>
        <v>0</v>
      </c>
      <c r="AY9" s="0" t="n">
        <f aca="false">IF(A9&lt;&gt;"",IFERROR(VLOOKUP(T9,Tabelas!B:D,3,0),0),"")</f>
        <v>0</v>
      </c>
      <c r="AZ9" s="0" t="n">
        <f aca="false">IF(A9&lt;&gt;"",IFERROR(VLOOKUP(U9,Tabelas!B:D,3,0),0),"")</f>
        <v>0</v>
      </c>
      <c r="BA9" s="0" t="n">
        <f aca="false">IF(A9&lt;&gt;"",IFERROR(VLOOKUP(V9,Tabelas!B:D,3,0),0),"")</f>
        <v>0</v>
      </c>
      <c r="BB9" s="0" t="n">
        <f aca="false">IF(A9&lt;&gt;"",IFERROR(VLOOKUP(W9,Tabelas!B:D,3,0),0),"")</f>
        <v>0</v>
      </c>
      <c r="BC9" s="0" t="n">
        <f aca="false">IF(A9&lt;&gt;"",IFERROR(VLOOKUP(X9,Tabelas!B:D,3,0),0),"")</f>
        <v>0</v>
      </c>
      <c r="BD9" s="0" t="n">
        <f aca="false">IF(A9&lt;&gt;"",IFERROR(VLOOKUP(Y9,Tabelas!B:D,3,0),0),"")</f>
        <v>0</v>
      </c>
      <c r="BE9" s="0" t="n">
        <f aca="false">IF(A9&lt;&gt;"",IFERROR(VLOOKUP(Z9,Tabelas!B:D,3,0),0),"")</f>
        <v>0</v>
      </c>
      <c r="BF9" s="0" t="n">
        <f aca="false">IF(A9&lt;&gt;"",IFERROR(VLOOKUP(AA9,Tabelas!B:D,3,0),0),"")</f>
        <v>0</v>
      </c>
      <c r="BG9" s="0" t="n">
        <f aca="false">IF(A9&lt;&gt;"",IFERROR(VLOOKUP(AB9,Tabelas!B:D,3,0),0),"")</f>
        <v>0</v>
      </c>
      <c r="BH9" s="0" t="n">
        <f aca="false">IF(A9&lt;&gt;"",IFERROR(VLOOKUP(AC9,Tabelas!B:D,3,0),0),"")</f>
        <v>0</v>
      </c>
      <c r="BI9" s="0" t="n">
        <f aca="false">IF(A9&lt;&gt;"",IFERROR(VLOOKUP(AD9,Tabelas!B:D,3,0),0),"")</f>
        <v>0</v>
      </c>
      <c r="BJ9" s="0" t="n">
        <f aca="false">IF(A9&lt;&gt;"",IFERROR(VLOOKUP(AE9,Tabelas!B:D,3,0),0),"")</f>
        <v>0</v>
      </c>
      <c r="BK9" s="0" t="n">
        <f aca="false">IF(A9&lt;&gt;"",IFERROR(VLOOKUP(AF9,Tabelas!B:D,3,0),0),"")</f>
        <v>0</v>
      </c>
      <c r="BL9" s="0" t="n">
        <f aca="false">IF(A9&lt;&gt;"",IFERROR(VLOOKUP(AG9,Tabelas!B:D,3,0),0),"")</f>
        <v>0</v>
      </c>
      <c r="BM9" s="0" t="n">
        <f aca="false">IF(A9&lt;&gt;"",IFERROR(VLOOKUP(AH9,Tabelas!B:D,3,0),0),"")</f>
        <v>0</v>
      </c>
      <c r="BN9" s="0" t="n">
        <f aca="false">IF(A9&lt;&gt;"",IFERROR(VLOOKUP(AI9,Tabelas!B:D,3,0),0),"")</f>
        <v>0</v>
      </c>
      <c r="BO9" s="0" t="n">
        <f aca="false">IF(A9&lt;&gt;"",IFERROR(VLOOKUP(AJ9,Tabelas!B:D,3,0),0),"")</f>
        <v>0</v>
      </c>
      <c r="BP9" s="0" t="n">
        <f aca="false">IF(A9&lt;&gt;"",IFERROR(VLOOKUP(AK9,Tabelas!B:D,3,0),0),"")</f>
        <v>0</v>
      </c>
      <c r="BQ9" s="0" t="n">
        <f aca="false">IF(A9&lt;&gt;"",IFERROR(VLOOKUP(AL9,Tabelas!B:D,3,0),0),"")</f>
        <v>0</v>
      </c>
      <c r="BR9" s="0" t="n">
        <f aca="false">IF(A9&lt;&gt;"",IFERROR(VLOOKUP(AM9,Tabelas!B:D,3,0),0),"")</f>
        <v>0</v>
      </c>
      <c r="BS9" s="0" t="n">
        <f aca="false">IF(A9&lt;&gt;"",IFERROR(VLOOKUP(AN9,Tabelas!B:D,3,0),0),"")</f>
        <v>0</v>
      </c>
      <c r="BT9" s="0" t="n">
        <f aca="false">IF(A9&lt;&gt;"",IFERROR(VLOOKUP(AO9,Tabelas!B:D,3,0),0),"")</f>
        <v>0</v>
      </c>
      <c r="BU9" s="0" t="n">
        <f aca="false">IF(A9&lt;&gt;"",IFERROR(VLOOKUP(AP9,Tabelas!B:D,3,0),0),"")</f>
        <v>0</v>
      </c>
      <c r="BV9" s="0" t="n">
        <f aca="false">IF(A9&lt;&gt;"",IFERROR(VLOOKUP(AQ9,Tabelas!B:D,3,0),0),"")</f>
        <v>0</v>
      </c>
      <c r="BW9" s="0" t="n">
        <f aca="false">IF(A9&lt;&gt;"",IFERROR(VLOOKUP(AR9,Tabelas!B:D,3,0),0),"")</f>
        <v>0</v>
      </c>
      <c r="BX9" s="0" t="n">
        <f aca="false">IF(A9&lt;&gt;"",SUM(AS9:BW9),"")</f>
        <v>0</v>
      </c>
      <c r="BY9" s="0" t="n">
        <f aca="false">IF(A9&lt;&gt;"",COUNTIF(N9:AR9,"LM")+COUNTIF(N9:AR9,"L"),"")+COUNTIF(N9:AR9,"LP")</f>
        <v>0</v>
      </c>
      <c r="BZ9" s="0" t="n">
        <f aca="false">IF(A9&lt;&gt;"",COUNTIF(N9:AR9,"AB"),"")</f>
        <v>0</v>
      </c>
      <c r="CA9" s="0" t="n">
        <f aca="false">IF(A9&lt;&gt;"",COUNTIF(N9:AR9,"FE"),"")</f>
        <v>0</v>
      </c>
      <c r="CB9" s="0" t="n">
        <f aca="false">IF(A9&lt;&gt;"",COUNTIF(N9:AR9,"LC"),"")</f>
        <v>0</v>
      </c>
      <c r="CC9" s="0" t="n">
        <f aca="false">IF(A9&lt;&gt;"",COUNTIF(N9:AR9,"CE"),"")</f>
        <v>0</v>
      </c>
      <c r="CD9" s="0" t="n">
        <f aca="false">IF(A9&lt;&gt;"",COUNTIF(N9:AR9,"AF1")+COUNTIF(N9:AR9,"AF2")+COUNTIF(N9:AR9,"AF3")+COUNTIF(N9:AR9,"AF4")+COUNTIF(N9:AR9,"AF5")+COUNTIF(N9:AR9,"AF6")+COUNTIF(N9:AR9,"AF7")+COUNTIF(N9:AR9,"AF8")+COUNTIF(N9:AR9,"AF9")+COUNTIF(N9:AR9,"AF10")+COUNTIF(N9:AR9,"AF11")+COUNTIF(N9:AR9,"AF12")+COUNTIF(N9:AR9,"AF13")+COUNTIF(N9:AR9,"AF14"),"")</f>
        <v>0</v>
      </c>
      <c r="CE9" s="0" t="n">
        <f aca="false">IF(A9&lt;&gt;"",COUNTIF(N9:AR9,"CE")+COUNTIF(N9:AR9,"L")+COUNTIF(N9:AR9,"LM")+COUNTIF(N9:AR9,"LP")+COUNTIF(N9:AR9,"LC")+COUNTIF(N9:AR9,"AB")+COUNTIF(N9:AR9,"AF1")+COUNTIF(N9:AR9,"AF2")+COUNTIF(N9:AR9,"AF3")+COUNTIF(N9:AR9,"AF4")+COUNTIF(N9:AR9,"AF5")+COUNTIF(N9:AR9,"AF6")+COUNTIF(N9:AR9,"AF7")+COUNTIF(N9:AR9,"AF8")+COUNTIF(N9:AR9,"AF9")+COUNTIF(N9:AR9,"AF10")+COUNTIF(N9:AR9,"AF11")+COUNTIF(N9:AR9,"AF12")+COUNTIF(N9:AR9,"AF13")+COUNTIF(N9:AR9,"AF14")+COUNTIF(N9:AR9,"RC")+COUNTIF(N9:AR9,"FO")+COUNTIF(N9:AR9,"FE"),"")</f>
        <v>0</v>
      </c>
      <c r="CF9" s="0" t="n">
        <f aca="false">IF(A9&lt;&gt;"",COUNTIF(N9:AR9,"APH"),"")</f>
        <v>0</v>
      </c>
    </row>
    <row r="10" customFormat="false" ht="12.8" hidden="false" customHeight="false" outlineLevel="0" collapsed="false">
      <c r="A10" s="0" t="s">
        <v>105</v>
      </c>
      <c r="B10" s="0" t="n">
        <v>1234567</v>
      </c>
      <c r="C10" s="0" t="n">
        <v>123</v>
      </c>
      <c r="D10" s="0" t="s">
        <v>103</v>
      </c>
      <c r="E10" s="0" t="s">
        <v>104</v>
      </c>
      <c r="F10" s="0" t="n">
        <v>36</v>
      </c>
      <c r="AS10" s="0" t="n">
        <f aca="false">IF(A10&lt;&gt;"",IFERROR(VLOOKUP(N10,Tabelas!B:D,3,0),0),"")</f>
        <v>0</v>
      </c>
      <c r="AT10" s="0" t="n">
        <f aca="false">IF(A10&lt;&gt;"",IFERROR(VLOOKUP(O10,Tabelas!B:D,3,0),0),"")</f>
        <v>0</v>
      </c>
      <c r="AU10" s="0" t="n">
        <f aca="false">IF(A10&lt;&gt;"",IFERROR(VLOOKUP(P10,Tabelas!B:D,3,0),0),"")</f>
        <v>0</v>
      </c>
      <c r="AV10" s="0" t="n">
        <f aca="false">IF(A10&lt;&gt;"",IFERROR(VLOOKUP(Q10,Tabelas!B:D,3,0),0),"")</f>
        <v>0</v>
      </c>
      <c r="AW10" s="0" t="n">
        <f aca="false">IF(A10&lt;&gt;"",IFERROR(VLOOKUP(R10,Tabelas!B:D,3,0),0),"")</f>
        <v>0</v>
      </c>
      <c r="AX10" s="0" t="n">
        <f aca="false">IF(A10&lt;&gt;"",IFERROR(VLOOKUP(S10,Tabelas!B:D,3,0),0),"")</f>
        <v>0</v>
      </c>
      <c r="AY10" s="0" t="n">
        <f aca="false">IF(A10&lt;&gt;"",IFERROR(VLOOKUP(T10,Tabelas!B:D,3,0),0),"")</f>
        <v>0</v>
      </c>
      <c r="AZ10" s="0" t="n">
        <f aca="false">IF(A10&lt;&gt;"",IFERROR(VLOOKUP(U10,Tabelas!B:D,3,0),0),"")</f>
        <v>0</v>
      </c>
      <c r="BA10" s="0" t="n">
        <f aca="false">IF(A10&lt;&gt;"",IFERROR(VLOOKUP(V10,Tabelas!B:D,3,0),0),"")</f>
        <v>0</v>
      </c>
      <c r="BB10" s="0" t="n">
        <f aca="false">IF(A10&lt;&gt;"",IFERROR(VLOOKUP(W10,Tabelas!B:D,3,0),0),"")</f>
        <v>0</v>
      </c>
      <c r="BC10" s="0" t="n">
        <f aca="false">IF(A10&lt;&gt;"",IFERROR(VLOOKUP(X10,Tabelas!B:D,3,0),0),"")</f>
        <v>0</v>
      </c>
      <c r="BD10" s="0" t="n">
        <f aca="false">IF(A10&lt;&gt;"",IFERROR(VLOOKUP(Y10,Tabelas!B:D,3,0),0),"")</f>
        <v>0</v>
      </c>
      <c r="BE10" s="0" t="n">
        <f aca="false">IF(A10&lt;&gt;"",IFERROR(VLOOKUP(Z10,Tabelas!B:D,3,0),0),"")</f>
        <v>0</v>
      </c>
      <c r="BF10" s="0" t="n">
        <f aca="false">IF(A10&lt;&gt;"",IFERROR(VLOOKUP(AA10,Tabelas!B:D,3,0),0),"")</f>
        <v>0</v>
      </c>
      <c r="BG10" s="0" t="n">
        <f aca="false">IF(A10&lt;&gt;"",IFERROR(VLOOKUP(AB10,Tabelas!B:D,3,0),0),"")</f>
        <v>0</v>
      </c>
      <c r="BH10" s="0" t="n">
        <f aca="false">IF(A10&lt;&gt;"",IFERROR(VLOOKUP(AC10,Tabelas!B:D,3,0),0),"")</f>
        <v>0</v>
      </c>
      <c r="BI10" s="0" t="n">
        <f aca="false">IF(A10&lt;&gt;"",IFERROR(VLOOKUP(AD10,Tabelas!B:D,3,0),0),"")</f>
        <v>0</v>
      </c>
      <c r="BJ10" s="0" t="n">
        <f aca="false">IF(A10&lt;&gt;"",IFERROR(VLOOKUP(AE10,Tabelas!B:D,3,0),0),"")</f>
        <v>0</v>
      </c>
      <c r="BK10" s="0" t="n">
        <f aca="false">IF(A10&lt;&gt;"",IFERROR(VLOOKUP(AF10,Tabelas!B:D,3,0),0),"")</f>
        <v>0</v>
      </c>
      <c r="BL10" s="0" t="n">
        <f aca="false">IF(A10&lt;&gt;"",IFERROR(VLOOKUP(AG10,Tabelas!B:D,3,0),0),"")</f>
        <v>0</v>
      </c>
      <c r="BM10" s="0" t="n">
        <f aca="false">IF(A10&lt;&gt;"",IFERROR(VLOOKUP(AH10,Tabelas!B:D,3,0),0),"")</f>
        <v>0</v>
      </c>
      <c r="BN10" s="0" t="n">
        <f aca="false">IF(A10&lt;&gt;"",IFERROR(VLOOKUP(AI10,Tabelas!B:D,3,0),0),"")</f>
        <v>0</v>
      </c>
      <c r="BO10" s="0" t="n">
        <f aca="false">IF(A10&lt;&gt;"",IFERROR(VLOOKUP(AJ10,Tabelas!B:D,3,0),0),"")</f>
        <v>0</v>
      </c>
      <c r="BP10" s="0" t="n">
        <f aca="false">IF(A10&lt;&gt;"",IFERROR(VLOOKUP(AK10,Tabelas!B:D,3,0),0),"")</f>
        <v>0</v>
      </c>
      <c r="BQ10" s="0" t="n">
        <f aca="false">IF(A10&lt;&gt;"",IFERROR(VLOOKUP(AL10,Tabelas!B:D,3,0),0),"")</f>
        <v>0</v>
      </c>
      <c r="BR10" s="0" t="n">
        <f aca="false">IF(A10&lt;&gt;"",IFERROR(VLOOKUP(AM10,Tabelas!B:D,3,0),0),"")</f>
        <v>0</v>
      </c>
      <c r="BS10" s="0" t="n">
        <f aca="false">IF(A10&lt;&gt;"",IFERROR(VLOOKUP(AN10,Tabelas!B:D,3,0),0),"")</f>
        <v>0</v>
      </c>
      <c r="BT10" s="0" t="n">
        <f aca="false">IF(A10&lt;&gt;"",IFERROR(VLOOKUP(AO10,Tabelas!B:D,3,0),0),"")</f>
        <v>0</v>
      </c>
      <c r="BU10" s="0" t="n">
        <f aca="false">IF(A10&lt;&gt;"",IFERROR(VLOOKUP(AP10,Tabelas!B:D,3,0),0),"")</f>
        <v>0</v>
      </c>
      <c r="BV10" s="0" t="n">
        <f aca="false">IF(A10&lt;&gt;"",IFERROR(VLOOKUP(AQ10,Tabelas!B:D,3,0),0),"")</f>
        <v>0</v>
      </c>
      <c r="BW10" s="0" t="n">
        <f aca="false">IF(A10&lt;&gt;"",IFERROR(VLOOKUP(AR10,Tabelas!B:D,3,0),0),"")</f>
        <v>0</v>
      </c>
      <c r="BX10" s="0" t="n">
        <f aca="false">IF(A10&lt;&gt;"",SUM(AS10:BW10),"")</f>
        <v>0</v>
      </c>
      <c r="BY10" s="0" t="n">
        <f aca="false">IF(A10&lt;&gt;"",COUNTIF(N10:AR10,"LM")+COUNTIF(N10:AR10,"L"),"")+COUNTIF(N10:AR10,"LP")</f>
        <v>0</v>
      </c>
      <c r="BZ10" s="0" t="n">
        <f aca="false">IF(A10&lt;&gt;"",COUNTIF(N10:AR10,"AB"),"")</f>
        <v>0</v>
      </c>
      <c r="CA10" s="0" t="n">
        <f aca="false">IF(A10&lt;&gt;"",COUNTIF(N10:AR10,"FE"),"")</f>
        <v>0</v>
      </c>
      <c r="CB10" s="0" t="n">
        <f aca="false">IF(A10&lt;&gt;"",COUNTIF(N10:AR10,"LC"),"")</f>
        <v>0</v>
      </c>
      <c r="CC10" s="0" t="n">
        <f aca="false">IF(A10&lt;&gt;"",COUNTIF(N10:AR10,"CE"),"")</f>
        <v>0</v>
      </c>
      <c r="CD10" s="0" t="n">
        <f aca="false">IF(A10&lt;&gt;"",COUNTIF(N10:AR10,"AF1")+COUNTIF(N10:AR10,"AF2")+COUNTIF(N10:AR10,"AF3")+COUNTIF(N10:AR10,"AF4")+COUNTIF(N10:AR10,"AF5")+COUNTIF(N10:AR10,"AF6")+COUNTIF(N10:AR10,"AF7")+COUNTIF(N10:AR10,"AF8")+COUNTIF(N10:AR10,"AF9")+COUNTIF(N10:AR10,"AF10")+COUNTIF(N10:AR10,"AF11")+COUNTIF(N10:AR10,"AF12")+COUNTIF(N10:AR10,"AF13")+COUNTIF(N10:AR10,"AF14"),"")</f>
        <v>0</v>
      </c>
      <c r="CE10" s="0" t="n">
        <f aca="false">IF(A10&lt;&gt;"",COUNTIF(N10:AR10,"CE")+COUNTIF(N10:AR10,"L")+COUNTIF(N10:AR10,"LM")+COUNTIF(N10:AR10,"LP")+COUNTIF(N10:AR10,"LC")+COUNTIF(N10:AR10,"AB")+COUNTIF(N10:AR10,"AF1")+COUNTIF(N10:AR10,"AF2")+COUNTIF(N10:AR10,"AF3")+COUNTIF(N10:AR10,"AF4")+COUNTIF(N10:AR10,"AF5")+COUNTIF(N10:AR10,"AF6")+COUNTIF(N10:AR10,"AF7")+COUNTIF(N10:AR10,"AF8")+COUNTIF(N10:AR10,"AF9")+COUNTIF(N10:AR10,"AF10")+COUNTIF(N10:AR10,"AF11")+COUNTIF(N10:AR10,"AF12")+COUNTIF(N10:AR10,"AF13")+COUNTIF(N10:AR10,"AF14")+COUNTIF(N10:AR10,"RC")+COUNTIF(N10:AR10,"FO")+COUNTIF(N10:AR10,"FE"),"")</f>
        <v>0</v>
      </c>
      <c r="CF10" s="0" t="n">
        <f aca="false">IF(A10&lt;&gt;"",COUNTIF(N10:AR10,"APH"),"")</f>
        <v>0</v>
      </c>
    </row>
    <row r="11" customFormat="false" ht="12.8" hidden="false" customHeight="false" outlineLevel="0" collapsed="false">
      <c r="A11" s="0" t="s">
        <v>106</v>
      </c>
      <c r="B11" s="0" t="n">
        <v>1234567</v>
      </c>
      <c r="C11" s="0" t="n">
        <v>123</v>
      </c>
      <c r="D11" s="0" t="s">
        <v>103</v>
      </c>
      <c r="E11" s="0" t="s">
        <v>104</v>
      </c>
      <c r="F11" s="0" t="n">
        <v>36</v>
      </c>
      <c r="AS11" s="0" t="n">
        <f aca="false">IF(A11&lt;&gt;"",IFERROR(VLOOKUP(N11,Tabelas!B:D,3,0),0),"")</f>
        <v>0</v>
      </c>
      <c r="AT11" s="0" t="n">
        <f aca="false">IF(A11&lt;&gt;"",IFERROR(VLOOKUP(O11,Tabelas!B:D,3,0),0),"")</f>
        <v>0</v>
      </c>
      <c r="AU11" s="0" t="n">
        <f aca="false">IF(A11&lt;&gt;"",IFERROR(VLOOKUP(P11,Tabelas!B:D,3,0),0),"")</f>
        <v>0</v>
      </c>
      <c r="AV11" s="0" t="n">
        <f aca="false">IF(A11&lt;&gt;"",IFERROR(VLOOKUP(Q11,Tabelas!B:D,3,0),0),"")</f>
        <v>0</v>
      </c>
      <c r="AW11" s="0" t="n">
        <f aca="false">IF(A11&lt;&gt;"",IFERROR(VLOOKUP(R11,Tabelas!B:D,3,0),0),"")</f>
        <v>0</v>
      </c>
      <c r="AX11" s="0" t="n">
        <f aca="false">IF(A11&lt;&gt;"",IFERROR(VLOOKUP(S11,Tabelas!B:D,3,0),0),"")</f>
        <v>0</v>
      </c>
      <c r="AY11" s="0" t="n">
        <f aca="false">IF(A11&lt;&gt;"",IFERROR(VLOOKUP(T11,Tabelas!B:D,3,0),0),"")</f>
        <v>0</v>
      </c>
      <c r="AZ11" s="0" t="n">
        <f aca="false">IF(A11&lt;&gt;"",IFERROR(VLOOKUP(U11,Tabelas!B:D,3,0),0),"")</f>
        <v>0</v>
      </c>
      <c r="BA11" s="0" t="n">
        <f aca="false">IF(A11&lt;&gt;"",IFERROR(VLOOKUP(V11,Tabelas!B:D,3,0),0),"")</f>
        <v>0</v>
      </c>
      <c r="BB11" s="0" t="n">
        <f aca="false">IF(A11&lt;&gt;"",IFERROR(VLOOKUP(W11,Tabelas!B:D,3,0),0),"")</f>
        <v>0</v>
      </c>
      <c r="BC11" s="0" t="n">
        <f aca="false">IF(A11&lt;&gt;"",IFERROR(VLOOKUP(X11,Tabelas!B:D,3,0),0),"")</f>
        <v>0</v>
      </c>
      <c r="BD11" s="0" t="n">
        <f aca="false">IF(A11&lt;&gt;"",IFERROR(VLOOKUP(Y11,Tabelas!B:D,3,0),0),"")</f>
        <v>0</v>
      </c>
      <c r="BE11" s="0" t="n">
        <f aca="false">IF(A11&lt;&gt;"",IFERROR(VLOOKUP(Z11,Tabelas!B:D,3,0),0),"")</f>
        <v>0</v>
      </c>
      <c r="BF11" s="0" t="n">
        <f aca="false">IF(A11&lt;&gt;"",IFERROR(VLOOKUP(AA11,Tabelas!B:D,3,0),0),"")</f>
        <v>0</v>
      </c>
      <c r="BG11" s="0" t="n">
        <f aca="false">IF(A11&lt;&gt;"",IFERROR(VLOOKUP(AB11,Tabelas!B:D,3,0),0),"")</f>
        <v>0</v>
      </c>
      <c r="BH11" s="0" t="n">
        <f aca="false">IF(A11&lt;&gt;"",IFERROR(VLOOKUP(AC11,Tabelas!B:D,3,0),0),"")</f>
        <v>0</v>
      </c>
      <c r="BI11" s="0" t="n">
        <f aca="false">IF(A11&lt;&gt;"",IFERROR(VLOOKUP(AD11,Tabelas!B:D,3,0),0),"")</f>
        <v>0</v>
      </c>
      <c r="BJ11" s="0" t="n">
        <f aca="false">IF(A11&lt;&gt;"",IFERROR(VLOOKUP(AE11,Tabelas!B:D,3,0),0),"")</f>
        <v>0</v>
      </c>
      <c r="BK11" s="0" t="n">
        <f aca="false">IF(A11&lt;&gt;"",IFERROR(VLOOKUP(AF11,Tabelas!B:D,3,0),0),"")</f>
        <v>0</v>
      </c>
      <c r="BL11" s="0" t="n">
        <f aca="false">IF(A11&lt;&gt;"",IFERROR(VLOOKUP(AG11,Tabelas!B:D,3,0),0),"")</f>
        <v>0</v>
      </c>
      <c r="BM11" s="0" t="n">
        <f aca="false">IF(A11&lt;&gt;"",IFERROR(VLOOKUP(AH11,Tabelas!B:D,3,0),0),"")</f>
        <v>0</v>
      </c>
      <c r="BN11" s="0" t="n">
        <f aca="false">IF(A11&lt;&gt;"",IFERROR(VLOOKUP(AI11,Tabelas!B:D,3,0),0),"")</f>
        <v>0</v>
      </c>
      <c r="BO11" s="0" t="n">
        <f aca="false">IF(A11&lt;&gt;"",IFERROR(VLOOKUP(AJ11,Tabelas!B:D,3,0),0),"")</f>
        <v>0</v>
      </c>
      <c r="BP11" s="0" t="n">
        <f aca="false">IF(A11&lt;&gt;"",IFERROR(VLOOKUP(AK11,Tabelas!B:D,3,0),0),"")</f>
        <v>0</v>
      </c>
      <c r="BQ11" s="0" t="n">
        <f aca="false">IF(A11&lt;&gt;"",IFERROR(VLOOKUP(AL11,Tabelas!B:D,3,0),0),"")</f>
        <v>0</v>
      </c>
      <c r="BR11" s="0" t="n">
        <f aca="false">IF(A11&lt;&gt;"",IFERROR(VLOOKUP(AM11,Tabelas!B:D,3,0),0),"")</f>
        <v>0</v>
      </c>
      <c r="BS11" s="0" t="n">
        <f aca="false">IF(A11&lt;&gt;"",IFERROR(VLOOKUP(AN11,Tabelas!B:D,3,0),0),"")</f>
        <v>0</v>
      </c>
      <c r="BT11" s="0" t="n">
        <f aca="false">IF(A11&lt;&gt;"",IFERROR(VLOOKUP(AO11,Tabelas!B:D,3,0),0),"")</f>
        <v>0</v>
      </c>
      <c r="BU11" s="0" t="n">
        <f aca="false">IF(A11&lt;&gt;"",IFERROR(VLOOKUP(AP11,Tabelas!B:D,3,0),0),"")</f>
        <v>0</v>
      </c>
      <c r="BV11" s="0" t="n">
        <f aca="false">IF(A11&lt;&gt;"",IFERROR(VLOOKUP(AQ11,Tabelas!B:D,3,0),0),"")</f>
        <v>0</v>
      </c>
      <c r="BW11" s="0" t="n">
        <f aca="false">IF(A11&lt;&gt;"",IFERROR(VLOOKUP(AR11,Tabelas!B:D,3,0),0),"")</f>
        <v>0</v>
      </c>
      <c r="BX11" s="0" t="n">
        <f aca="false">IF(A11&lt;&gt;"",SUM(AS11:BW11),"")</f>
        <v>0</v>
      </c>
      <c r="BY11" s="0" t="n">
        <f aca="false">IF(A11&lt;&gt;"",COUNTIF(N11:AR11,"LM")+COUNTIF(N11:AR11,"L"),"")+COUNTIF(N11:AR11,"LP")</f>
        <v>0</v>
      </c>
      <c r="BZ11" s="0" t="n">
        <f aca="false">IF(A11&lt;&gt;"",COUNTIF(N11:AR11,"AB"),"")</f>
        <v>0</v>
      </c>
      <c r="CA11" s="0" t="n">
        <f aca="false">IF(A11&lt;&gt;"",COUNTIF(N11:AR11,"FE"),"")</f>
        <v>0</v>
      </c>
      <c r="CB11" s="0" t="n">
        <f aca="false">IF(A11&lt;&gt;"",COUNTIF(N11:AR11,"LC"),"")</f>
        <v>0</v>
      </c>
      <c r="CC11" s="0" t="n">
        <f aca="false">IF(A11&lt;&gt;"",COUNTIF(N11:AR11,"CE"),"")</f>
        <v>0</v>
      </c>
      <c r="CD11" s="0" t="n">
        <f aca="false">IF(A11&lt;&gt;"",COUNTIF(N11:AR11,"AF1")+COUNTIF(N11:AR11,"AF2")+COUNTIF(N11:AR11,"AF3")+COUNTIF(N11:AR11,"AF4")+COUNTIF(N11:AR11,"AF5")+COUNTIF(N11:AR11,"AF6")+COUNTIF(N11:AR11,"AF7")+COUNTIF(N11:AR11,"AF8")+COUNTIF(N11:AR11,"AF9")+COUNTIF(N11:AR11,"AF10")+COUNTIF(N11:AR11,"AF11")+COUNTIF(N11:AR11,"AF12")+COUNTIF(N11:AR11,"AF13")+COUNTIF(N11:AR11,"AF14"),"")</f>
        <v>0</v>
      </c>
      <c r="CE11" s="0" t="n">
        <f aca="false">IF(A11&lt;&gt;"",COUNTIF(N11:AR11,"CE")+COUNTIF(N11:AR11,"L")+COUNTIF(N11:AR11,"LM")+COUNTIF(N11:AR11,"LP")+COUNTIF(N11:AR11,"LC")+COUNTIF(N11:AR11,"AB")+COUNTIF(N11:AR11,"AF1")+COUNTIF(N11:AR11,"AF2")+COUNTIF(N11:AR11,"AF3")+COUNTIF(N11:AR11,"AF4")+COUNTIF(N11:AR11,"AF5")+COUNTIF(N11:AR11,"AF6")+COUNTIF(N11:AR11,"AF7")+COUNTIF(N11:AR11,"AF8")+COUNTIF(N11:AR11,"AF9")+COUNTIF(N11:AR11,"AF10")+COUNTIF(N11:AR11,"AF11")+COUNTIF(N11:AR11,"AF12")+COUNTIF(N11:AR11,"AF13")+COUNTIF(N11:AR11,"AF14")+COUNTIF(N11:AR11,"RC")+COUNTIF(N11:AR11,"FO")+COUNTIF(N11:AR11,"FE"),"")</f>
        <v>0</v>
      </c>
      <c r="CF11" s="0" t="n">
        <f aca="false">IF(A11&lt;&gt;"",COUNTIF(N11:AR11,"APH"),"")</f>
        <v>0</v>
      </c>
    </row>
    <row r="12" customFormat="false" ht="12.8" hidden="false" customHeight="false" outlineLevel="0" collapsed="false">
      <c r="A12" s="0" t="s">
        <v>107</v>
      </c>
      <c r="B12" s="0" t="n">
        <v>1234567</v>
      </c>
      <c r="C12" s="0" t="n">
        <v>123</v>
      </c>
      <c r="D12" s="0" t="s">
        <v>103</v>
      </c>
      <c r="E12" s="0" t="s">
        <v>104</v>
      </c>
      <c r="F12" s="0" t="n">
        <v>36</v>
      </c>
      <c r="AS12" s="0" t="n">
        <f aca="false">IF(A12&lt;&gt;"",IFERROR(VLOOKUP(N12,Tabelas!B:D,3,0),0),"")</f>
        <v>0</v>
      </c>
      <c r="AT12" s="0" t="n">
        <f aca="false">IF(A12&lt;&gt;"",IFERROR(VLOOKUP(O12,Tabelas!B:D,3,0),0),"")</f>
        <v>0</v>
      </c>
      <c r="AU12" s="0" t="n">
        <f aca="false">IF(A12&lt;&gt;"",IFERROR(VLOOKUP(P12,Tabelas!B:D,3,0),0),"")</f>
        <v>0</v>
      </c>
      <c r="AV12" s="0" t="n">
        <f aca="false">IF(A12&lt;&gt;"",IFERROR(VLOOKUP(Q12,Tabelas!B:D,3,0),0),"")</f>
        <v>0</v>
      </c>
      <c r="AW12" s="0" t="n">
        <f aca="false">IF(A12&lt;&gt;"",IFERROR(VLOOKUP(R12,Tabelas!B:D,3,0),0),"")</f>
        <v>0</v>
      </c>
      <c r="AX12" s="0" t="n">
        <f aca="false">IF(A12&lt;&gt;"",IFERROR(VLOOKUP(S12,Tabelas!B:D,3,0),0),"")</f>
        <v>0</v>
      </c>
      <c r="AY12" s="0" t="n">
        <f aca="false">IF(A12&lt;&gt;"",IFERROR(VLOOKUP(T12,Tabelas!B:D,3,0),0),"")</f>
        <v>0</v>
      </c>
      <c r="AZ12" s="0" t="n">
        <f aca="false">IF(A12&lt;&gt;"",IFERROR(VLOOKUP(U12,Tabelas!B:D,3,0),0),"")</f>
        <v>0</v>
      </c>
      <c r="BA12" s="0" t="n">
        <f aca="false">IF(A12&lt;&gt;"",IFERROR(VLOOKUP(V12,Tabelas!B:D,3,0),0),"")</f>
        <v>0</v>
      </c>
      <c r="BB12" s="0" t="n">
        <f aca="false">IF(A12&lt;&gt;"",IFERROR(VLOOKUP(W12,Tabelas!B:D,3,0),0),"")</f>
        <v>0</v>
      </c>
      <c r="BC12" s="0" t="n">
        <f aca="false">IF(A12&lt;&gt;"",IFERROR(VLOOKUP(X12,Tabelas!B:D,3,0),0),"")</f>
        <v>0</v>
      </c>
      <c r="BD12" s="0" t="n">
        <f aca="false">IF(A12&lt;&gt;"",IFERROR(VLOOKUP(Y12,Tabelas!B:D,3,0),0),"")</f>
        <v>0</v>
      </c>
      <c r="BE12" s="0" t="n">
        <f aca="false">IF(A12&lt;&gt;"",IFERROR(VLOOKUP(Z12,Tabelas!B:D,3,0),0),"")</f>
        <v>0</v>
      </c>
      <c r="BF12" s="0" t="n">
        <f aca="false">IF(A12&lt;&gt;"",IFERROR(VLOOKUP(AA12,Tabelas!B:D,3,0),0),"")</f>
        <v>0</v>
      </c>
      <c r="BG12" s="0" t="n">
        <f aca="false">IF(A12&lt;&gt;"",IFERROR(VLOOKUP(AB12,Tabelas!B:D,3,0),0),"")</f>
        <v>0</v>
      </c>
      <c r="BH12" s="0" t="n">
        <f aca="false">IF(A12&lt;&gt;"",IFERROR(VLOOKUP(AC12,Tabelas!B:D,3,0),0),"")</f>
        <v>0</v>
      </c>
      <c r="BI12" s="0" t="n">
        <f aca="false">IF(A12&lt;&gt;"",IFERROR(VLOOKUP(AD12,Tabelas!B:D,3,0),0),"")</f>
        <v>0</v>
      </c>
      <c r="BJ12" s="0" t="n">
        <f aca="false">IF(A12&lt;&gt;"",IFERROR(VLOOKUP(AE12,Tabelas!B:D,3,0),0),"")</f>
        <v>0</v>
      </c>
      <c r="BK12" s="0" t="n">
        <f aca="false">IF(A12&lt;&gt;"",IFERROR(VLOOKUP(AF12,Tabelas!B:D,3,0),0),"")</f>
        <v>0</v>
      </c>
      <c r="BL12" s="0" t="n">
        <f aca="false">IF(A12&lt;&gt;"",IFERROR(VLOOKUP(AG12,Tabelas!B:D,3,0),0),"")</f>
        <v>0</v>
      </c>
      <c r="BM12" s="0" t="n">
        <f aca="false">IF(A12&lt;&gt;"",IFERROR(VLOOKUP(AH12,Tabelas!B:D,3,0),0),"")</f>
        <v>0</v>
      </c>
      <c r="BN12" s="0" t="n">
        <f aca="false">IF(A12&lt;&gt;"",IFERROR(VLOOKUP(AI12,Tabelas!B:D,3,0),0),"")</f>
        <v>0</v>
      </c>
      <c r="BO12" s="0" t="n">
        <f aca="false">IF(A12&lt;&gt;"",IFERROR(VLOOKUP(AJ12,Tabelas!B:D,3,0),0),"")</f>
        <v>0</v>
      </c>
      <c r="BP12" s="0" t="n">
        <f aca="false">IF(A12&lt;&gt;"",IFERROR(VLOOKUP(AK12,Tabelas!B:D,3,0),0),"")</f>
        <v>0</v>
      </c>
      <c r="BQ12" s="0" t="n">
        <f aca="false">IF(A12&lt;&gt;"",IFERROR(VLOOKUP(AL12,Tabelas!B:D,3,0),0),"")</f>
        <v>0</v>
      </c>
      <c r="BR12" s="0" t="n">
        <f aca="false">IF(A12&lt;&gt;"",IFERROR(VLOOKUP(AM12,Tabelas!B:D,3,0),0),"")</f>
        <v>0</v>
      </c>
      <c r="BS12" s="0" t="n">
        <f aca="false">IF(A12&lt;&gt;"",IFERROR(VLOOKUP(AN12,Tabelas!B:D,3,0),0),"")</f>
        <v>0</v>
      </c>
      <c r="BT12" s="0" t="n">
        <f aca="false">IF(A12&lt;&gt;"",IFERROR(VLOOKUP(AO12,Tabelas!B:D,3,0),0),"")</f>
        <v>0</v>
      </c>
      <c r="BU12" s="0" t="n">
        <f aca="false">IF(A12&lt;&gt;"",IFERROR(VLOOKUP(AP12,Tabelas!B:D,3,0),0),"")</f>
        <v>0</v>
      </c>
      <c r="BV12" s="0" t="n">
        <f aca="false">IF(A12&lt;&gt;"",IFERROR(VLOOKUP(AQ12,Tabelas!B:D,3,0),0),"")</f>
        <v>0</v>
      </c>
      <c r="BW12" s="0" t="n">
        <f aca="false">IF(A12&lt;&gt;"",IFERROR(VLOOKUP(AR12,Tabelas!B:D,3,0),0),"")</f>
        <v>0</v>
      </c>
      <c r="BX12" s="0" t="n">
        <f aca="false">IF(A12&lt;&gt;"",SUM(AS12:BW12),"")</f>
        <v>0</v>
      </c>
      <c r="BY12" s="0" t="n">
        <f aca="false">IF(A12&lt;&gt;"",COUNTIF(N12:AR12,"LM")+COUNTIF(N12:AR12,"L"),"")+COUNTIF(N12:AR12,"LP")</f>
        <v>0</v>
      </c>
      <c r="BZ12" s="0" t="n">
        <f aca="false">IF(A12&lt;&gt;"",COUNTIF(N12:AR12,"AB"),"")</f>
        <v>0</v>
      </c>
      <c r="CA12" s="0" t="n">
        <f aca="false">IF(A12&lt;&gt;"",COUNTIF(N12:AR12,"FE"),"")</f>
        <v>0</v>
      </c>
      <c r="CB12" s="0" t="n">
        <f aca="false">IF(A12&lt;&gt;"",COUNTIF(N12:AR12,"LC"),"")</f>
        <v>0</v>
      </c>
      <c r="CC12" s="0" t="n">
        <f aca="false">IF(A12&lt;&gt;"",COUNTIF(N12:AR12,"CE"),"")</f>
        <v>0</v>
      </c>
      <c r="CD12" s="0" t="n">
        <f aca="false">IF(A12&lt;&gt;"",COUNTIF(N12:AR12,"AF1")+COUNTIF(N12:AR12,"AF2")+COUNTIF(N12:AR12,"AF3")+COUNTIF(N12:AR12,"AF4")+COUNTIF(N12:AR12,"AF5")+COUNTIF(N12:AR12,"AF6")+COUNTIF(N12:AR12,"AF7")+COUNTIF(N12:AR12,"AF8")+COUNTIF(N12:AR12,"AF9")+COUNTIF(N12:AR12,"AF10")+COUNTIF(N12:AR12,"AF11")+COUNTIF(N12:AR12,"AF12")+COUNTIF(N12:AR12,"AF13")+COUNTIF(N12:AR12,"AF14"),"")</f>
        <v>0</v>
      </c>
      <c r="CE12" s="0" t="n">
        <f aca="false">IF(A12&lt;&gt;"",COUNTIF(N12:AR12,"CE")+COUNTIF(N12:AR12,"L")+COUNTIF(N12:AR12,"LM")+COUNTIF(N12:AR12,"LP")+COUNTIF(N12:AR12,"LC")+COUNTIF(N12:AR12,"AB")+COUNTIF(N12:AR12,"AF1")+COUNTIF(N12:AR12,"AF2")+COUNTIF(N12:AR12,"AF3")+COUNTIF(N12:AR12,"AF4")+COUNTIF(N12:AR12,"AF5")+COUNTIF(N12:AR12,"AF6")+COUNTIF(N12:AR12,"AF7")+COUNTIF(N12:AR12,"AF8")+COUNTIF(N12:AR12,"AF9")+COUNTIF(N12:AR12,"AF10")+COUNTIF(N12:AR12,"AF11")+COUNTIF(N12:AR12,"AF12")+COUNTIF(N12:AR12,"AF13")+COUNTIF(N12:AR12,"AF14")+COUNTIF(N12:AR12,"RC")+COUNTIF(N12:AR12,"FO")+COUNTIF(N12:AR12,"FE"),"")</f>
        <v>0</v>
      </c>
      <c r="CF12" s="0" t="n">
        <f aca="false">IF(A12&lt;&gt;"",COUNTIF(N12:AR12,"APH"),"")</f>
        <v>0</v>
      </c>
    </row>
    <row r="13" customFormat="false" ht="12.8" hidden="false" customHeight="false" outlineLevel="0" collapsed="false">
      <c r="A13" s="0" t="s">
        <v>108</v>
      </c>
      <c r="B13" s="0" t="n">
        <v>1234567</v>
      </c>
      <c r="C13" s="0" t="n">
        <v>123</v>
      </c>
      <c r="D13" s="0" t="s">
        <v>103</v>
      </c>
      <c r="E13" s="0" t="s">
        <v>104</v>
      </c>
      <c r="F13" s="0" t="n">
        <v>36</v>
      </c>
      <c r="AS13" s="0" t="n">
        <f aca="false">IF(A13&lt;&gt;"",IFERROR(VLOOKUP(N13,Tabelas!B:D,3,0),0),"")</f>
        <v>0</v>
      </c>
      <c r="AT13" s="0" t="n">
        <f aca="false">IF(A13&lt;&gt;"",IFERROR(VLOOKUP(O13,Tabelas!B:D,3,0),0),"")</f>
        <v>0</v>
      </c>
      <c r="AU13" s="0" t="n">
        <f aca="false">IF(A13&lt;&gt;"",IFERROR(VLOOKUP(P13,Tabelas!B:D,3,0),0),"")</f>
        <v>0</v>
      </c>
      <c r="AV13" s="0" t="n">
        <f aca="false">IF(A13&lt;&gt;"",IFERROR(VLOOKUP(Q13,Tabelas!B:D,3,0),0),"")</f>
        <v>0</v>
      </c>
      <c r="AW13" s="0" t="n">
        <f aca="false">IF(A13&lt;&gt;"",IFERROR(VLOOKUP(R13,Tabelas!B:D,3,0),0),"")</f>
        <v>0</v>
      </c>
      <c r="AX13" s="0" t="n">
        <f aca="false">IF(A13&lt;&gt;"",IFERROR(VLOOKUP(S13,Tabelas!B:D,3,0),0),"")</f>
        <v>0</v>
      </c>
      <c r="AY13" s="0" t="n">
        <f aca="false">IF(A13&lt;&gt;"",IFERROR(VLOOKUP(T13,Tabelas!B:D,3,0),0),"")</f>
        <v>0</v>
      </c>
      <c r="AZ13" s="0" t="n">
        <f aca="false">IF(A13&lt;&gt;"",IFERROR(VLOOKUP(U13,Tabelas!B:D,3,0),0),"")</f>
        <v>0</v>
      </c>
      <c r="BA13" s="0" t="n">
        <f aca="false">IF(A13&lt;&gt;"",IFERROR(VLOOKUP(V13,Tabelas!B:D,3,0),0),"")</f>
        <v>0</v>
      </c>
      <c r="BB13" s="0" t="n">
        <f aca="false">IF(A13&lt;&gt;"",IFERROR(VLOOKUP(W13,Tabelas!B:D,3,0),0),"")</f>
        <v>0</v>
      </c>
      <c r="BC13" s="0" t="n">
        <f aca="false">IF(A13&lt;&gt;"",IFERROR(VLOOKUP(X13,Tabelas!B:D,3,0),0),"")</f>
        <v>0</v>
      </c>
      <c r="BD13" s="0" t="n">
        <f aca="false">IF(A13&lt;&gt;"",IFERROR(VLOOKUP(Y13,Tabelas!B:D,3,0),0),"")</f>
        <v>0</v>
      </c>
      <c r="BE13" s="0" t="n">
        <f aca="false">IF(A13&lt;&gt;"",IFERROR(VLOOKUP(Z13,Tabelas!B:D,3,0),0),"")</f>
        <v>0</v>
      </c>
      <c r="BF13" s="0" t="n">
        <f aca="false">IF(A13&lt;&gt;"",IFERROR(VLOOKUP(AA13,Tabelas!B:D,3,0),0),"")</f>
        <v>0</v>
      </c>
      <c r="BG13" s="0" t="n">
        <f aca="false">IF(A13&lt;&gt;"",IFERROR(VLOOKUP(AB13,Tabelas!B:D,3,0),0),"")</f>
        <v>0</v>
      </c>
      <c r="BH13" s="0" t="n">
        <f aca="false">IF(A13&lt;&gt;"",IFERROR(VLOOKUP(AC13,Tabelas!B:D,3,0),0),"")</f>
        <v>0</v>
      </c>
      <c r="BI13" s="0" t="n">
        <f aca="false">IF(A13&lt;&gt;"",IFERROR(VLOOKUP(AD13,Tabelas!B:D,3,0),0),"")</f>
        <v>0</v>
      </c>
      <c r="BJ13" s="0" t="n">
        <f aca="false">IF(A13&lt;&gt;"",IFERROR(VLOOKUP(AE13,Tabelas!B:D,3,0),0),"")</f>
        <v>0</v>
      </c>
      <c r="BK13" s="0" t="n">
        <f aca="false">IF(A13&lt;&gt;"",IFERROR(VLOOKUP(AF13,Tabelas!B:D,3,0),0),"")</f>
        <v>0</v>
      </c>
      <c r="BL13" s="0" t="n">
        <f aca="false">IF(A13&lt;&gt;"",IFERROR(VLOOKUP(AG13,Tabelas!B:D,3,0),0),"")</f>
        <v>0</v>
      </c>
      <c r="BM13" s="0" t="n">
        <f aca="false">IF(A13&lt;&gt;"",IFERROR(VLOOKUP(AH13,Tabelas!B:D,3,0),0),"")</f>
        <v>0</v>
      </c>
      <c r="BN13" s="0" t="n">
        <f aca="false">IF(A13&lt;&gt;"",IFERROR(VLOOKUP(AI13,Tabelas!B:D,3,0),0),"")</f>
        <v>0</v>
      </c>
      <c r="BO13" s="0" t="n">
        <f aca="false">IF(A13&lt;&gt;"",IFERROR(VLOOKUP(AJ13,Tabelas!B:D,3,0),0),"")</f>
        <v>0</v>
      </c>
      <c r="BP13" s="0" t="n">
        <f aca="false">IF(A13&lt;&gt;"",IFERROR(VLOOKUP(AK13,Tabelas!B:D,3,0),0),"")</f>
        <v>0</v>
      </c>
      <c r="BQ13" s="0" t="n">
        <f aca="false">IF(A13&lt;&gt;"",IFERROR(VLOOKUP(AL13,Tabelas!B:D,3,0),0),"")</f>
        <v>0</v>
      </c>
      <c r="BR13" s="0" t="n">
        <f aca="false">IF(A13&lt;&gt;"",IFERROR(VLOOKUP(AM13,Tabelas!B:D,3,0),0),"")</f>
        <v>0</v>
      </c>
      <c r="BS13" s="0" t="n">
        <f aca="false">IF(A13&lt;&gt;"",IFERROR(VLOOKUP(AN13,Tabelas!B:D,3,0),0),"")</f>
        <v>0</v>
      </c>
      <c r="BT13" s="0" t="n">
        <f aca="false">IF(A13&lt;&gt;"",IFERROR(VLOOKUP(AO13,Tabelas!B:D,3,0),0),"")</f>
        <v>0</v>
      </c>
      <c r="BU13" s="0" t="n">
        <f aca="false">IF(A13&lt;&gt;"",IFERROR(VLOOKUP(AP13,Tabelas!B:D,3,0),0),"")</f>
        <v>0</v>
      </c>
      <c r="BV13" s="0" t="n">
        <f aca="false">IF(A13&lt;&gt;"",IFERROR(VLOOKUP(AQ13,Tabelas!B:D,3,0),0),"")</f>
        <v>0</v>
      </c>
      <c r="BW13" s="0" t="n">
        <f aca="false">IF(A13&lt;&gt;"",IFERROR(VLOOKUP(AR13,Tabelas!B:D,3,0),0),"")</f>
        <v>0</v>
      </c>
      <c r="BX13" s="0" t="n">
        <f aca="false">IF(A13&lt;&gt;"",SUM(AS13:BW13),"")</f>
        <v>0</v>
      </c>
      <c r="BY13" s="0" t="n">
        <f aca="false">IF(A13&lt;&gt;"",COUNTIF(N13:AR13,"LM")+COUNTIF(N13:AR13,"L"),"")+COUNTIF(N13:AR13,"LP")</f>
        <v>0</v>
      </c>
      <c r="BZ13" s="0" t="n">
        <f aca="false">IF(A13&lt;&gt;"",COUNTIF(N13:AR13,"AB"),"")</f>
        <v>0</v>
      </c>
      <c r="CA13" s="0" t="n">
        <f aca="false">IF(A13&lt;&gt;"",COUNTIF(N13:AR13,"FE"),"")</f>
        <v>0</v>
      </c>
      <c r="CB13" s="0" t="n">
        <f aca="false">IF(A13&lt;&gt;"",COUNTIF(N13:AR13,"LC"),"")</f>
        <v>0</v>
      </c>
      <c r="CC13" s="0" t="n">
        <f aca="false">IF(A13&lt;&gt;"",COUNTIF(N13:AR13,"CE"),"")</f>
        <v>0</v>
      </c>
      <c r="CD13" s="0" t="n">
        <f aca="false">IF(A13&lt;&gt;"",COUNTIF(N13:AR13,"AF1")+COUNTIF(N13:AR13,"AF2")+COUNTIF(N13:AR13,"AF3")+COUNTIF(N13:AR13,"AF4")+COUNTIF(N13:AR13,"AF5")+COUNTIF(N13:AR13,"AF6")+COUNTIF(N13:AR13,"AF7")+COUNTIF(N13:AR13,"AF8")+COUNTIF(N13:AR13,"AF9")+COUNTIF(N13:AR13,"AF10")+COUNTIF(N13:AR13,"AF11")+COUNTIF(N13:AR13,"AF12")+COUNTIF(N13:AR13,"AF13")+COUNTIF(N13:AR13,"AF14"),"")</f>
        <v>0</v>
      </c>
      <c r="CE13" s="0" t="n">
        <f aca="false">IF(A13&lt;&gt;"",COUNTIF(N13:AR13,"CE")+COUNTIF(N13:AR13,"L")+COUNTIF(N13:AR13,"LM")+COUNTIF(N13:AR13,"LP")+COUNTIF(N13:AR13,"LC")+COUNTIF(N13:AR13,"AB")+COUNTIF(N13:AR13,"AF1")+COUNTIF(N13:AR13,"AF2")+COUNTIF(N13:AR13,"AF3")+COUNTIF(N13:AR13,"AF4")+COUNTIF(N13:AR13,"AF5")+COUNTIF(N13:AR13,"AF6")+COUNTIF(N13:AR13,"AF7")+COUNTIF(N13:AR13,"AF8")+COUNTIF(N13:AR13,"AF9")+COUNTIF(N13:AR13,"AF10")+COUNTIF(N13:AR13,"AF11")+COUNTIF(N13:AR13,"AF12")+COUNTIF(N13:AR13,"AF13")+COUNTIF(N13:AR13,"AF14")+COUNTIF(N13:AR13,"RC")+COUNTIF(N13:AR13,"FO")+COUNTIF(N13:AR13,"FE"),"")</f>
        <v>0</v>
      </c>
      <c r="CF13" s="0" t="n">
        <f aca="false">IF(A13&lt;&gt;"",COUNTIF(N13:AR13,"APH"),"")</f>
        <v>0</v>
      </c>
    </row>
    <row r="14" customFormat="false" ht="12.8" hidden="false" customHeight="false" outlineLevel="0" collapsed="false">
      <c r="A14" s="0" t="s">
        <v>109</v>
      </c>
      <c r="B14" s="0" t="n">
        <v>1234567</v>
      </c>
      <c r="C14" s="0" t="n">
        <v>123</v>
      </c>
      <c r="D14" s="0" t="s">
        <v>103</v>
      </c>
      <c r="E14" s="0" t="s">
        <v>104</v>
      </c>
      <c r="F14" s="0" t="n">
        <v>36</v>
      </c>
      <c r="AS14" s="0" t="n">
        <f aca="false">IF(A14&lt;&gt;"",IFERROR(VLOOKUP(N14,Tabelas!B:D,3,0),0),"")</f>
        <v>0</v>
      </c>
      <c r="AT14" s="0" t="n">
        <f aca="false">IF(A14&lt;&gt;"",IFERROR(VLOOKUP(O14,Tabelas!B:D,3,0),0),"")</f>
        <v>0</v>
      </c>
      <c r="AU14" s="0" t="n">
        <f aca="false">IF(A14&lt;&gt;"",IFERROR(VLOOKUP(P14,Tabelas!B:D,3,0),0),"")</f>
        <v>0</v>
      </c>
      <c r="AV14" s="0" t="n">
        <f aca="false">IF(A14&lt;&gt;"",IFERROR(VLOOKUP(Q14,Tabelas!B:D,3,0),0),"")</f>
        <v>0</v>
      </c>
      <c r="AW14" s="0" t="n">
        <f aca="false">IF(A14&lt;&gt;"",IFERROR(VLOOKUP(R14,Tabelas!B:D,3,0),0),"")</f>
        <v>0</v>
      </c>
      <c r="AX14" s="0" t="n">
        <f aca="false">IF(A14&lt;&gt;"",IFERROR(VLOOKUP(S14,Tabelas!B:D,3,0),0),"")</f>
        <v>0</v>
      </c>
      <c r="AY14" s="0" t="n">
        <f aca="false">IF(A14&lt;&gt;"",IFERROR(VLOOKUP(T14,Tabelas!B:D,3,0),0),"")</f>
        <v>0</v>
      </c>
      <c r="AZ14" s="0" t="n">
        <f aca="false">IF(A14&lt;&gt;"",IFERROR(VLOOKUP(U14,Tabelas!B:D,3,0),0),"")</f>
        <v>0</v>
      </c>
      <c r="BA14" s="0" t="n">
        <f aca="false">IF(A14&lt;&gt;"",IFERROR(VLOOKUP(V14,Tabelas!B:D,3,0),0),"")</f>
        <v>0</v>
      </c>
      <c r="BB14" s="0" t="n">
        <f aca="false">IF(A14&lt;&gt;"",IFERROR(VLOOKUP(W14,Tabelas!B:D,3,0),0),"")</f>
        <v>0</v>
      </c>
      <c r="BC14" s="0" t="n">
        <f aca="false">IF(A14&lt;&gt;"",IFERROR(VLOOKUP(X14,Tabelas!B:D,3,0),0),"")</f>
        <v>0</v>
      </c>
      <c r="BD14" s="0" t="n">
        <f aca="false">IF(A14&lt;&gt;"",IFERROR(VLOOKUP(Y14,Tabelas!B:D,3,0),0),"")</f>
        <v>0</v>
      </c>
      <c r="BE14" s="0" t="n">
        <f aca="false">IF(A14&lt;&gt;"",IFERROR(VLOOKUP(Z14,Tabelas!B:D,3,0),0),"")</f>
        <v>0</v>
      </c>
      <c r="BF14" s="0" t="n">
        <f aca="false">IF(A14&lt;&gt;"",IFERROR(VLOOKUP(AA14,Tabelas!B:D,3,0),0),"")</f>
        <v>0</v>
      </c>
      <c r="BG14" s="0" t="n">
        <f aca="false">IF(A14&lt;&gt;"",IFERROR(VLOOKUP(AB14,Tabelas!B:D,3,0),0),"")</f>
        <v>0</v>
      </c>
      <c r="BH14" s="0" t="n">
        <f aca="false">IF(A14&lt;&gt;"",IFERROR(VLOOKUP(AC14,Tabelas!B:D,3,0),0),"")</f>
        <v>0</v>
      </c>
      <c r="BI14" s="0" t="n">
        <f aca="false">IF(A14&lt;&gt;"",IFERROR(VLOOKUP(AD14,Tabelas!B:D,3,0),0),"")</f>
        <v>0</v>
      </c>
      <c r="BJ14" s="0" t="n">
        <f aca="false">IF(A14&lt;&gt;"",IFERROR(VLOOKUP(AE14,Tabelas!B:D,3,0),0),"")</f>
        <v>0</v>
      </c>
      <c r="BK14" s="0" t="n">
        <f aca="false">IF(A14&lt;&gt;"",IFERROR(VLOOKUP(AF14,Tabelas!B:D,3,0),0),"")</f>
        <v>0</v>
      </c>
      <c r="BL14" s="0" t="n">
        <f aca="false">IF(A14&lt;&gt;"",IFERROR(VLOOKUP(AG14,Tabelas!B:D,3,0),0),"")</f>
        <v>0</v>
      </c>
      <c r="BM14" s="0" t="n">
        <f aca="false">IF(A14&lt;&gt;"",IFERROR(VLOOKUP(AH14,Tabelas!B:D,3,0),0),"")</f>
        <v>0</v>
      </c>
      <c r="BN14" s="0" t="n">
        <f aca="false">IF(A14&lt;&gt;"",IFERROR(VLOOKUP(AI14,Tabelas!B:D,3,0),0),"")</f>
        <v>0</v>
      </c>
      <c r="BO14" s="0" t="n">
        <f aca="false">IF(A14&lt;&gt;"",IFERROR(VLOOKUP(AJ14,Tabelas!B:D,3,0),0),"")</f>
        <v>0</v>
      </c>
      <c r="BP14" s="0" t="n">
        <f aca="false">IF(A14&lt;&gt;"",IFERROR(VLOOKUP(AK14,Tabelas!B:D,3,0),0),"")</f>
        <v>0</v>
      </c>
      <c r="BQ14" s="0" t="n">
        <f aca="false">IF(A14&lt;&gt;"",IFERROR(VLOOKUP(AL14,Tabelas!B:D,3,0),0),"")</f>
        <v>0</v>
      </c>
      <c r="BR14" s="0" t="n">
        <f aca="false">IF(A14&lt;&gt;"",IFERROR(VLOOKUP(AM14,Tabelas!B:D,3,0),0),"")</f>
        <v>0</v>
      </c>
      <c r="BS14" s="0" t="n">
        <f aca="false">IF(A14&lt;&gt;"",IFERROR(VLOOKUP(AN14,Tabelas!B:D,3,0),0),"")</f>
        <v>0</v>
      </c>
      <c r="BT14" s="0" t="n">
        <f aca="false">IF(A14&lt;&gt;"",IFERROR(VLOOKUP(AO14,Tabelas!B:D,3,0),0),"")</f>
        <v>0</v>
      </c>
      <c r="BU14" s="0" t="n">
        <f aca="false">IF(A14&lt;&gt;"",IFERROR(VLOOKUP(AP14,Tabelas!B:D,3,0),0),"")</f>
        <v>0</v>
      </c>
      <c r="BV14" s="0" t="n">
        <f aca="false">IF(A14&lt;&gt;"",IFERROR(VLOOKUP(AQ14,Tabelas!B:D,3,0),0),"")</f>
        <v>0</v>
      </c>
      <c r="BW14" s="0" t="n">
        <f aca="false">IF(A14&lt;&gt;"",IFERROR(VLOOKUP(AR14,Tabelas!B:D,3,0),0),"")</f>
        <v>0</v>
      </c>
      <c r="BX14" s="0" t="n">
        <f aca="false">IF(A14&lt;&gt;"",SUM(AS14:BW14),"")</f>
        <v>0</v>
      </c>
      <c r="BY14" s="0" t="n">
        <f aca="false">IF(A14&lt;&gt;"",COUNTIF(N14:AR14,"LM")+COUNTIF(N14:AR14,"L"),"")+COUNTIF(N14:AR14,"LP")</f>
        <v>0</v>
      </c>
      <c r="BZ14" s="0" t="n">
        <f aca="false">IF(A14&lt;&gt;"",COUNTIF(N14:AR14,"AB"),"")</f>
        <v>0</v>
      </c>
      <c r="CA14" s="0" t="n">
        <f aca="false">IF(A14&lt;&gt;"",COUNTIF(N14:AR14,"FE"),"")</f>
        <v>0</v>
      </c>
      <c r="CB14" s="0" t="n">
        <f aca="false">IF(A14&lt;&gt;"",COUNTIF(N14:AR14,"LC"),"")</f>
        <v>0</v>
      </c>
      <c r="CC14" s="0" t="n">
        <f aca="false">IF(A14&lt;&gt;"",COUNTIF(N14:AR14,"CE"),"")</f>
        <v>0</v>
      </c>
      <c r="CD14" s="0" t="n">
        <f aca="false">IF(A14&lt;&gt;"",COUNTIF(N14:AR14,"AF1")+COUNTIF(N14:AR14,"AF2")+COUNTIF(N14:AR14,"AF3")+COUNTIF(N14:AR14,"AF4")+COUNTIF(N14:AR14,"AF5")+COUNTIF(N14:AR14,"AF6")+COUNTIF(N14:AR14,"AF7")+COUNTIF(N14:AR14,"AF8")+COUNTIF(N14:AR14,"AF9")+COUNTIF(N14:AR14,"AF10")+COUNTIF(N14:AR14,"AF11")+COUNTIF(N14:AR14,"AF12")+COUNTIF(N14:AR14,"AF13")+COUNTIF(N14:AR14,"AF14"),"")</f>
        <v>0</v>
      </c>
      <c r="CE14" s="0" t="n">
        <f aca="false">IF(A14&lt;&gt;"",COUNTIF(N14:AR14,"CE")+COUNTIF(N14:AR14,"L")+COUNTIF(N14:AR14,"LM")+COUNTIF(N14:AR14,"LP")+COUNTIF(N14:AR14,"LC")+COUNTIF(N14:AR14,"AB")+COUNTIF(N14:AR14,"AF1")+COUNTIF(N14:AR14,"AF2")+COUNTIF(N14:AR14,"AF3")+COUNTIF(N14:AR14,"AF4")+COUNTIF(N14:AR14,"AF5")+COUNTIF(N14:AR14,"AF6")+COUNTIF(N14:AR14,"AF7")+COUNTIF(N14:AR14,"AF8")+COUNTIF(N14:AR14,"AF9")+COUNTIF(N14:AR14,"AF10")+COUNTIF(N14:AR14,"AF11")+COUNTIF(N14:AR14,"AF12")+COUNTIF(N14:AR14,"AF13")+COUNTIF(N14:AR14,"AF14")+COUNTIF(N14:AR14,"RC")+COUNTIF(N14:AR14,"FO")+COUNTIF(N14:AR14,"FE"),"")</f>
        <v>0</v>
      </c>
      <c r="CF14" s="0" t="n">
        <f aca="false">IF(A14&lt;&gt;"",COUNTIF(N14:AR14,"APH"),"")</f>
        <v>0</v>
      </c>
    </row>
    <row r="15" customFormat="false" ht="12.8" hidden="false" customHeight="false" outlineLevel="0" collapsed="false">
      <c r="A15" s="0" t="s">
        <v>110</v>
      </c>
      <c r="B15" s="0" t="n">
        <v>1234567</v>
      </c>
      <c r="C15" s="0" t="n">
        <v>123</v>
      </c>
      <c r="D15" s="0" t="s">
        <v>103</v>
      </c>
      <c r="E15" s="0" t="s">
        <v>104</v>
      </c>
      <c r="F15" s="0" t="n">
        <v>36</v>
      </c>
      <c r="AS15" s="0" t="n">
        <f aca="false">IF(A15&lt;&gt;"",IFERROR(VLOOKUP(N15,Tabelas!B:D,3,0),0),"")</f>
        <v>0</v>
      </c>
      <c r="AT15" s="0" t="n">
        <f aca="false">IF(A15&lt;&gt;"",IFERROR(VLOOKUP(O15,Tabelas!B:D,3,0),0),"")</f>
        <v>0</v>
      </c>
      <c r="AU15" s="0" t="n">
        <f aca="false">IF(A15&lt;&gt;"",IFERROR(VLOOKUP(P15,Tabelas!B:D,3,0),0),"")</f>
        <v>0</v>
      </c>
      <c r="AV15" s="0" t="n">
        <f aca="false">IF(A15&lt;&gt;"",IFERROR(VLOOKUP(Q15,Tabelas!B:D,3,0),0),"")</f>
        <v>0</v>
      </c>
      <c r="AW15" s="0" t="n">
        <f aca="false">IF(A15&lt;&gt;"",IFERROR(VLOOKUP(R15,Tabelas!B:D,3,0),0),"")</f>
        <v>0</v>
      </c>
      <c r="AX15" s="0" t="n">
        <f aca="false">IF(A15&lt;&gt;"",IFERROR(VLOOKUP(S15,Tabelas!B:D,3,0),0),"")</f>
        <v>0</v>
      </c>
      <c r="AY15" s="0" t="n">
        <f aca="false">IF(A15&lt;&gt;"",IFERROR(VLOOKUP(T15,Tabelas!B:D,3,0),0),"")</f>
        <v>0</v>
      </c>
      <c r="AZ15" s="0" t="n">
        <f aca="false">IF(A15&lt;&gt;"",IFERROR(VLOOKUP(U15,Tabelas!B:D,3,0),0),"")</f>
        <v>0</v>
      </c>
      <c r="BA15" s="0" t="n">
        <f aca="false">IF(A15&lt;&gt;"",IFERROR(VLOOKUP(V15,Tabelas!B:D,3,0),0),"")</f>
        <v>0</v>
      </c>
      <c r="BB15" s="0" t="n">
        <f aca="false">IF(A15&lt;&gt;"",IFERROR(VLOOKUP(W15,Tabelas!B:D,3,0),0),"")</f>
        <v>0</v>
      </c>
      <c r="BC15" s="0" t="n">
        <f aca="false">IF(A15&lt;&gt;"",IFERROR(VLOOKUP(X15,Tabelas!B:D,3,0),0),"")</f>
        <v>0</v>
      </c>
      <c r="BD15" s="0" t="n">
        <f aca="false">IF(A15&lt;&gt;"",IFERROR(VLOOKUP(Y15,Tabelas!B:D,3,0),0),"")</f>
        <v>0</v>
      </c>
      <c r="BE15" s="0" t="n">
        <f aca="false">IF(A15&lt;&gt;"",IFERROR(VLOOKUP(Z15,Tabelas!B:D,3,0),0),"")</f>
        <v>0</v>
      </c>
      <c r="BF15" s="0" t="n">
        <f aca="false">IF(A15&lt;&gt;"",IFERROR(VLOOKUP(AA15,Tabelas!B:D,3,0),0),"")</f>
        <v>0</v>
      </c>
      <c r="BG15" s="0" t="n">
        <f aca="false">IF(A15&lt;&gt;"",IFERROR(VLOOKUP(AB15,Tabelas!B:D,3,0),0),"")</f>
        <v>0</v>
      </c>
      <c r="BH15" s="0" t="n">
        <f aca="false">IF(A15&lt;&gt;"",IFERROR(VLOOKUP(AC15,Tabelas!B:D,3,0),0),"")</f>
        <v>0</v>
      </c>
      <c r="BI15" s="0" t="n">
        <f aca="false">IF(A15&lt;&gt;"",IFERROR(VLOOKUP(AD15,Tabelas!B:D,3,0),0),"")</f>
        <v>0</v>
      </c>
      <c r="BJ15" s="0" t="n">
        <f aca="false">IF(A15&lt;&gt;"",IFERROR(VLOOKUP(AE15,Tabelas!B:D,3,0),0),"")</f>
        <v>0</v>
      </c>
      <c r="BK15" s="0" t="n">
        <f aca="false">IF(A15&lt;&gt;"",IFERROR(VLOOKUP(AF15,Tabelas!B:D,3,0),0),"")</f>
        <v>0</v>
      </c>
      <c r="BL15" s="0" t="n">
        <f aca="false">IF(A15&lt;&gt;"",IFERROR(VLOOKUP(AG15,Tabelas!B:D,3,0),0),"")</f>
        <v>0</v>
      </c>
      <c r="BM15" s="0" t="n">
        <f aca="false">IF(A15&lt;&gt;"",IFERROR(VLOOKUP(AH15,Tabelas!B:D,3,0),0),"")</f>
        <v>0</v>
      </c>
      <c r="BN15" s="0" t="n">
        <f aca="false">IF(A15&lt;&gt;"",IFERROR(VLOOKUP(AI15,Tabelas!B:D,3,0),0),"")</f>
        <v>0</v>
      </c>
      <c r="BO15" s="0" t="n">
        <f aca="false">IF(A15&lt;&gt;"",IFERROR(VLOOKUP(AJ15,Tabelas!B:D,3,0),0),"")</f>
        <v>0</v>
      </c>
      <c r="BP15" s="0" t="n">
        <f aca="false">IF(A15&lt;&gt;"",IFERROR(VLOOKUP(AK15,Tabelas!B:D,3,0),0),"")</f>
        <v>0</v>
      </c>
      <c r="BQ15" s="0" t="n">
        <f aca="false">IF(A15&lt;&gt;"",IFERROR(VLOOKUP(AL15,Tabelas!B:D,3,0),0),"")</f>
        <v>0</v>
      </c>
      <c r="BR15" s="0" t="n">
        <f aca="false">IF(A15&lt;&gt;"",IFERROR(VLOOKUP(AM15,Tabelas!B:D,3,0),0),"")</f>
        <v>0</v>
      </c>
      <c r="BS15" s="0" t="n">
        <f aca="false">IF(A15&lt;&gt;"",IFERROR(VLOOKUP(AN15,Tabelas!B:D,3,0),0),"")</f>
        <v>0</v>
      </c>
      <c r="BT15" s="0" t="n">
        <f aca="false">IF(A15&lt;&gt;"",IFERROR(VLOOKUP(AO15,Tabelas!B:D,3,0),0),"")</f>
        <v>0</v>
      </c>
      <c r="BU15" s="0" t="n">
        <f aca="false">IF(A15&lt;&gt;"",IFERROR(VLOOKUP(AP15,Tabelas!B:D,3,0),0),"")</f>
        <v>0</v>
      </c>
      <c r="BV15" s="0" t="n">
        <f aca="false">IF(A15&lt;&gt;"",IFERROR(VLOOKUP(AQ15,Tabelas!B:D,3,0),0),"")</f>
        <v>0</v>
      </c>
      <c r="BW15" s="0" t="n">
        <f aca="false">IF(A15&lt;&gt;"",IFERROR(VLOOKUP(AR15,Tabelas!B:D,3,0),0),"")</f>
        <v>0</v>
      </c>
      <c r="BX15" s="0" t="n">
        <f aca="false">IF(A15&lt;&gt;"",SUM(AS15:BW15),"")</f>
        <v>0</v>
      </c>
      <c r="BY15" s="0" t="n">
        <f aca="false">IF(A15&lt;&gt;"",COUNTIF(N15:AR15,"LM")+COUNTIF(N15:AR15,"L"),"")+COUNTIF(N15:AR15,"LP")</f>
        <v>0</v>
      </c>
      <c r="BZ15" s="0" t="n">
        <f aca="false">IF(A15&lt;&gt;"",COUNTIF(N15:AR15,"AB"),"")</f>
        <v>0</v>
      </c>
      <c r="CA15" s="0" t="n">
        <f aca="false">IF(A15&lt;&gt;"",COUNTIF(N15:AR15,"FE"),"")</f>
        <v>0</v>
      </c>
      <c r="CB15" s="0" t="n">
        <f aca="false">IF(A15&lt;&gt;"",COUNTIF(N15:AR15,"LC"),"")</f>
        <v>0</v>
      </c>
      <c r="CC15" s="0" t="n">
        <f aca="false">IF(A15&lt;&gt;"",COUNTIF(N15:AR15,"CE"),"")</f>
        <v>0</v>
      </c>
      <c r="CD15" s="0" t="n">
        <f aca="false">IF(A15&lt;&gt;"",COUNTIF(N15:AR15,"AF1")+COUNTIF(N15:AR15,"AF2")+COUNTIF(N15:AR15,"AF3")+COUNTIF(N15:AR15,"AF4")+COUNTIF(N15:AR15,"AF5")+COUNTIF(N15:AR15,"AF6")+COUNTIF(N15:AR15,"AF7")+COUNTIF(N15:AR15,"AF8")+COUNTIF(N15:AR15,"AF9")+COUNTIF(N15:AR15,"AF10")+COUNTIF(N15:AR15,"AF11")+COUNTIF(N15:AR15,"AF12")+COUNTIF(N15:AR15,"AF13")+COUNTIF(N15:AR15,"AF14"),"")</f>
        <v>0</v>
      </c>
      <c r="CE15" s="0" t="n">
        <f aca="false">IF(A15&lt;&gt;"",COUNTIF(N15:AR15,"CE")+COUNTIF(N15:AR15,"L")+COUNTIF(N15:AR15,"LM")+COUNTIF(N15:AR15,"LP")+COUNTIF(N15:AR15,"LC")+COUNTIF(N15:AR15,"AB")+COUNTIF(N15:AR15,"AF1")+COUNTIF(N15:AR15,"AF2")+COUNTIF(N15:AR15,"AF3")+COUNTIF(N15:AR15,"AF4")+COUNTIF(N15:AR15,"AF5")+COUNTIF(N15:AR15,"AF6")+COUNTIF(N15:AR15,"AF7")+COUNTIF(N15:AR15,"AF8")+COUNTIF(N15:AR15,"AF9")+COUNTIF(N15:AR15,"AF10")+COUNTIF(N15:AR15,"AF11")+COUNTIF(N15:AR15,"AF12")+COUNTIF(N15:AR15,"AF13")+COUNTIF(N15:AR15,"AF14")+COUNTIF(N15:AR15,"RC")+COUNTIF(N15:AR15,"FO")+COUNTIF(N15:AR15,"FE"),"")</f>
        <v>0</v>
      </c>
      <c r="CF15" s="0" t="n">
        <f aca="false">IF(A15&lt;&gt;"",COUNTIF(N15:AR15,"APH"),"")</f>
        <v>0</v>
      </c>
    </row>
    <row r="16" customFormat="false" ht="12.8" hidden="false" customHeight="false" outlineLevel="0" collapsed="false">
      <c r="A16" s="0" t="s">
        <v>111</v>
      </c>
      <c r="B16" s="0" t="n">
        <v>1234567</v>
      </c>
      <c r="C16" s="0" t="n">
        <v>123</v>
      </c>
      <c r="D16" s="0" t="s">
        <v>103</v>
      </c>
      <c r="E16" s="0" t="s">
        <v>104</v>
      </c>
      <c r="F16" s="0" t="n">
        <v>36</v>
      </c>
      <c r="AS16" s="0" t="n">
        <f aca="false">IF(A16&lt;&gt;"",IFERROR(VLOOKUP(N16,Tabelas!B:D,3,0),0),"")</f>
        <v>0</v>
      </c>
      <c r="AT16" s="0" t="n">
        <f aca="false">IF(A16&lt;&gt;"",IFERROR(VLOOKUP(O16,Tabelas!B:D,3,0),0),"")</f>
        <v>0</v>
      </c>
      <c r="AU16" s="0" t="n">
        <f aca="false">IF(A16&lt;&gt;"",IFERROR(VLOOKUP(P16,Tabelas!B:D,3,0),0),"")</f>
        <v>0</v>
      </c>
      <c r="AV16" s="0" t="n">
        <f aca="false">IF(A16&lt;&gt;"",IFERROR(VLOOKUP(Q16,Tabelas!B:D,3,0),0),"")</f>
        <v>0</v>
      </c>
      <c r="AW16" s="0" t="n">
        <f aca="false">IF(A16&lt;&gt;"",IFERROR(VLOOKUP(R16,Tabelas!B:D,3,0),0),"")</f>
        <v>0</v>
      </c>
      <c r="AX16" s="0" t="n">
        <f aca="false">IF(A16&lt;&gt;"",IFERROR(VLOOKUP(S16,Tabelas!B:D,3,0),0),"")</f>
        <v>0</v>
      </c>
      <c r="AY16" s="0" t="n">
        <f aca="false">IF(A16&lt;&gt;"",IFERROR(VLOOKUP(T16,Tabelas!B:D,3,0),0),"")</f>
        <v>0</v>
      </c>
      <c r="AZ16" s="0" t="n">
        <f aca="false">IF(A16&lt;&gt;"",IFERROR(VLOOKUP(U16,Tabelas!B:D,3,0),0),"")</f>
        <v>0</v>
      </c>
      <c r="BA16" s="0" t="n">
        <f aca="false">IF(A16&lt;&gt;"",IFERROR(VLOOKUP(V16,Tabelas!B:D,3,0),0),"")</f>
        <v>0</v>
      </c>
      <c r="BB16" s="0" t="n">
        <f aca="false">IF(A16&lt;&gt;"",IFERROR(VLOOKUP(W16,Tabelas!B:D,3,0),0),"")</f>
        <v>0</v>
      </c>
      <c r="BC16" s="0" t="n">
        <f aca="false">IF(A16&lt;&gt;"",IFERROR(VLOOKUP(X16,Tabelas!B:D,3,0),0),"")</f>
        <v>0</v>
      </c>
      <c r="BD16" s="0" t="n">
        <f aca="false">IF(A16&lt;&gt;"",IFERROR(VLOOKUP(Y16,Tabelas!B:D,3,0),0),"")</f>
        <v>0</v>
      </c>
      <c r="BE16" s="0" t="n">
        <f aca="false">IF(A16&lt;&gt;"",IFERROR(VLOOKUP(Z16,Tabelas!B:D,3,0),0),"")</f>
        <v>0</v>
      </c>
      <c r="BF16" s="0" t="n">
        <f aca="false">IF(A16&lt;&gt;"",IFERROR(VLOOKUP(AA16,Tabelas!B:D,3,0),0),"")</f>
        <v>0</v>
      </c>
      <c r="BG16" s="0" t="n">
        <f aca="false">IF(A16&lt;&gt;"",IFERROR(VLOOKUP(AB16,Tabelas!B:D,3,0),0),"")</f>
        <v>0</v>
      </c>
      <c r="BH16" s="0" t="n">
        <f aca="false">IF(A16&lt;&gt;"",IFERROR(VLOOKUP(AC16,Tabelas!B:D,3,0),0),"")</f>
        <v>0</v>
      </c>
      <c r="BI16" s="0" t="n">
        <f aca="false">IF(A16&lt;&gt;"",IFERROR(VLOOKUP(AD16,Tabelas!B:D,3,0),0),"")</f>
        <v>0</v>
      </c>
      <c r="BJ16" s="0" t="n">
        <f aca="false">IF(A16&lt;&gt;"",IFERROR(VLOOKUP(AE16,Tabelas!B:D,3,0),0),"")</f>
        <v>0</v>
      </c>
      <c r="BK16" s="0" t="n">
        <f aca="false">IF(A16&lt;&gt;"",IFERROR(VLOOKUP(AF16,Tabelas!B:D,3,0),0),"")</f>
        <v>0</v>
      </c>
      <c r="BL16" s="0" t="n">
        <f aca="false">IF(A16&lt;&gt;"",IFERROR(VLOOKUP(AG16,Tabelas!B:D,3,0),0),"")</f>
        <v>0</v>
      </c>
      <c r="BM16" s="0" t="n">
        <f aca="false">IF(A16&lt;&gt;"",IFERROR(VLOOKUP(AH16,Tabelas!B:D,3,0),0),"")</f>
        <v>0</v>
      </c>
      <c r="BN16" s="0" t="n">
        <f aca="false">IF(A16&lt;&gt;"",IFERROR(VLOOKUP(AI16,Tabelas!B:D,3,0),0),"")</f>
        <v>0</v>
      </c>
      <c r="BO16" s="0" t="n">
        <f aca="false">IF(A16&lt;&gt;"",IFERROR(VLOOKUP(AJ16,Tabelas!B:D,3,0),0),"")</f>
        <v>0</v>
      </c>
      <c r="BP16" s="0" t="n">
        <f aca="false">IF(A16&lt;&gt;"",IFERROR(VLOOKUP(AK16,Tabelas!B:D,3,0),0),"")</f>
        <v>0</v>
      </c>
      <c r="BQ16" s="0" t="n">
        <f aca="false">IF(A16&lt;&gt;"",IFERROR(VLOOKUP(AL16,Tabelas!B:D,3,0),0),"")</f>
        <v>0</v>
      </c>
      <c r="BR16" s="0" t="n">
        <f aca="false">IF(A16&lt;&gt;"",IFERROR(VLOOKUP(AM16,Tabelas!B:D,3,0),0),"")</f>
        <v>0</v>
      </c>
      <c r="BS16" s="0" t="n">
        <f aca="false">IF(A16&lt;&gt;"",IFERROR(VLOOKUP(AN16,Tabelas!B:D,3,0),0),"")</f>
        <v>0</v>
      </c>
      <c r="BT16" s="0" t="n">
        <f aca="false">IF(A16&lt;&gt;"",IFERROR(VLOOKUP(AO16,Tabelas!B:D,3,0),0),"")</f>
        <v>0</v>
      </c>
      <c r="BU16" s="0" t="n">
        <f aca="false">IF(A16&lt;&gt;"",IFERROR(VLOOKUP(AP16,Tabelas!B:D,3,0),0),"")</f>
        <v>0</v>
      </c>
      <c r="BV16" s="0" t="n">
        <f aca="false">IF(A16&lt;&gt;"",IFERROR(VLOOKUP(AQ16,Tabelas!B:D,3,0),0),"")</f>
        <v>0</v>
      </c>
      <c r="BW16" s="0" t="n">
        <f aca="false">IF(A16&lt;&gt;"",IFERROR(VLOOKUP(AR16,Tabelas!B:D,3,0),0),"")</f>
        <v>0</v>
      </c>
      <c r="BX16" s="0" t="n">
        <f aca="false">IF(A16&lt;&gt;"",SUM(AS16:BW16),"")</f>
        <v>0</v>
      </c>
      <c r="BY16" s="0" t="n">
        <f aca="false">IF(A16&lt;&gt;"",COUNTIF(N16:AR16,"LM")+COUNTIF(N16:AR16,"L"),"")+COUNTIF(N16:AR16,"LP")</f>
        <v>0</v>
      </c>
      <c r="BZ16" s="0" t="n">
        <f aca="false">IF(A16&lt;&gt;"",COUNTIF(N16:AR16,"AB"),"")</f>
        <v>0</v>
      </c>
      <c r="CA16" s="0" t="n">
        <f aca="false">IF(A16&lt;&gt;"",COUNTIF(N16:AR16,"FE"),"")</f>
        <v>0</v>
      </c>
      <c r="CB16" s="0" t="n">
        <f aca="false">IF(A16&lt;&gt;"",COUNTIF(N16:AR16,"LC"),"")</f>
        <v>0</v>
      </c>
      <c r="CC16" s="0" t="n">
        <f aca="false">IF(A16&lt;&gt;"",COUNTIF(N16:AR16,"CE"),"")</f>
        <v>0</v>
      </c>
      <c r="CD16" s="0" t="n">
        <f aca="false">IF(A16&lt;&gt;"",COUNTIF(N16:AR16,"AF1")+COUNTIF(N16:AR16,"AF2")+COUNTIF(N16:AR16,"AF3")+COUNTIF(N16:AR16,"AF4")+COUNTIF(N16:AR16,"AF5")+COUNTIF(N16:AR16,"AF6")+COUNTIF(N16:AR16,"AF7")+COUNTIF(N16:AR16,"AF8")+COUNTIF(N16:AR16,"AF9")+COUNTIF(N16:AR16,"AF10")+COUNTIF(N16:AR16,"AF11")+COUNTIF(N16:AR16,"AF12")+COUNTIF(N16:AR16,"AF13")+COUNTIF(N16:AR16,"AF14"),"")</f>
        <v>0</v>
      </c>
      <c r="CE16" s="0" t="n">
        <f aca="false">IF(A16&lt;&gt;"",COUNTIF(N16:AR16,"CE")+COUNTIF(N16:AR16,"L")+COUNTIF(N16:AR16,"LM")+COUNTIF(N16:AR16,"LP")+COUNTIF(N16:AR16,"LC")+COUNTIF(N16:AR16,"AB")+COUNTIF(N16:AR16,"AF1")+COUNTIF(N16:AR16,"AF2")+COUNTIF(N16:AR16,"AF3")+COUNTIF(N16:AR16,"AF4")+COUNTIF(N16:AR16,"AF5")+COUNTIF(N16:AR16,"AF6")+COUNTIF(N16:AR16,"AF7")+COUNTIF(N16:AR16,"AF8")+COUNTIF(N16:AR16,"AF9")+COUNTIF(N16:AR16,"AF10")+COUNTIF(N16:AR16,"AF11")+COUNTIF(N16:AR16,"AF12")+COUNTIF(N16:AR16,"AF13")+COUNTIF(N16:AR16,"AF14")+COUNTIF(N16:AR16,"RC")+COUNTIF(N16:AR16,"FO")+COUNTIF(N16:AR16,"FE"),"")</f>
        <v>0</v>
      </c>
      <c r="CF16" s="0" t="n">
        <f aca="false">IF(A16&lt;&gt;"",COUNTIF(N16:AR16,"APH"),"")</f>
        <v>0</v>
      </c>
    </row>
    <row r="17" customFormat="false" ht="12.8" hidden="false" customHeight="false" outlineLevel="0" collapsed="false">
      <c r="A17" s="0" t="s">
        <v>112</v>
      </c>
      <c r="B17" s="0" t="n">
        <v>1234567</v>
      </c>
      <c r="C17" s="0" t="n">
        <v>123</v>
      </c>
      <c r="D17" s="0" t="s">
        <v>103</v>
      </c>
      <c r="E17" s="0" t="s">
        <v>104</v>
      </c>
      <c r="F17" s="0" t="n">
        <v>36</v>
      </c>
      <c r="AS17" s="0" t="n">
        <f aca="false">IF(A17&lt;&gt;"",IFERROR(VLOOKUP(N17,Tabelas!B:D,3,0),0),"")</f>
        <v>0</v>
      </c>
      <c r="AT17" s="0" t="n">
        <f aca="false">IF(A17&lt;&gt;"",IFERROR(VLOOKUP(O17,Tabelas!B:D,3,0),0),"")</f>
        <v>0</v>
      </c>
      <c r="AU17" s="0" t="n">
        <f aca="false">IF(A17&lt;&gt;"",IFERROR(VLOOKUP(P17,Tabelas!B:D,3,0),0),"")</f>
        <v>0</v>
      </c>
      <c r="AV17" s="0" t="n">
        <f aca="false">IF(A17&lt;&gt;"",IFERROR(VLOOKUP(Q17,Tabelas!B:D,3,0),0),"")</f>
        <v>0</v>
      </c>
      <c r="AW17" s="0" t="n">
        <f aca="false">IF(A17&lt;&gt;"",IFERROR(VLOOKUP(R17,Tabelas!B:D,3,0),0),"")</f>
        <v>0</v>
      </c>
      <c r="AX17" s="0" t="n">
        <f aca="false">IF(A17&lt;&gt;"",IFERROR(VLOOKUP(S17,Tabelas!B:D,3,0),0),"")</f>
        <v>0</v>
      </c>
      <c r="AY17" s="0" t="n">
        <f aca="false">IF(A17&lt;&gt;"",IFERROR(VLOOKUP(T17,Tabelas!B:D,3,0),0),"")</f>
        <v>0</v>
      </c>
      <c r="AZ17" s="0" t="n">
        <f aca="false">IF(A17&lt;&gt;"",IFERROR(VLOOKUP(U17,Tabelas!B:D,3,0),0),"")</f>
        <v>0</v>
      </c>
      <c r="BA17" s="0" t="n">
        <f aca="false">IF(A17&lt;&gt;"",IFERROR(VLOOKUP(V17,Tabelas!B:D,3,0),0),"")</f>
        <v>0</v>
      </c>
      <c r="BB17" s="0" t="n">
        <f aca="false">IF(A17&lt;&gt;"",IFERROR(VLOOKUP(W17,Tabelas!B:D,3,0),0),"")</f>
        <v>0</v>
      </c>
      <c r="BC17" s="0" t="n">
        <f aca="false">IF(A17&lt;&gt;"",IFERROR(VLOOKUP(X17,Tabelas!B:D,3,0),0),"")</f>
        <v>0</v>
      </c>
      <c r="BD17" s="0" t="n">
        <f aca="false">IF(A17&lt;&gt;"",IFERROR(VLOOKUP(Y17,Tabelas!B:D,3,0),0),"")</f>
        <v>0</v>
      </c>
      <c r="BE17" s="0" t="n">
        <f aca="false">IF(A17&lt;&gt;"",IFERROR(VLOOKUP(Z17,Tabelas!B:D,3,0),0),"")</f>
        <v>0</v>
      </c>
      <c r="BF17" s="0" t="n">
        <f aca="false">IF(A17&lt;&gt;"",IFERROR(VLOOKUP(AA17,Tabelas!B:D,3,0),0),"")</f>
        <v>0</v>
      </c>
      <c r="BG17" s="0" t="n">
        <f aca="false">IF(A17&lt;&gt;"",IFERROR(VLOOKUP(AB17,Tabelas!B:D,3,0),0),"")</f>
        <v>0</v>
      </c>
      <c r="BH17" s="0" t="n">
        <f aca="false">IF(A17&lt;&gt;"",IFERROR(VLOOKUP(AC17,Tabelas!B:D,3,0),0),"")</f>
        <v>0</v>
      </c>
      <c r="BI17" s="0" t="n">
        <f aca="false">IF(A17&lt;&gt;"",IFERROR(VLOOKUP(AD17,Tabelas!B:D,3,0),0),"")</f>
        <v>0</v>
      </c>
      <c r="BJ17" s="0" t="n">
        <f aca="false">IF(A17&lt;&gt;"",IFERROR(VLOOKUP(AE17,Tabelas!B:D,3,0),0),"")</f>
        <v>0</v>
      </c>
      <c r="BK17" s="0" t="n">
        <f aca="false">IF(A17&lt;&gt;"",IFERROR(VLOOKUP(AF17,Tabelas!B:D,3,0),0),"")</f>
        <v>0</v>
      </c>
      <c r="BL17" s="0" t="n">
        <f aca="false">IF(A17&lt;&gt;"",IFERROR(VLOOKUP(AG17,Tabelas!B:D,3,0),0),"")</f>
        <v>0</v>
      </c>
      <c r="BM17" s="0" t="n">
        <f aca="false">IF(A17&lt;&gt;"",IFERROR(VLOOKUP(AH17,Tabelas!B:D,3,0),0),"")</f>
        <v>0</v>
      </c>
      <c r="BN17" s="0" t="n">
        <f aca="false">IF(A17&lt;&gt;"",IFERROR(VLOOKUP(AI17,Tabelas!B:D,3,0),0),"")</f>
        <v>0</v>
      </c>
      <c r="BO17" s="0" t="n">
        <f aca="false">IF(A17&lt;&gt;"",IFERROR(VLOOKUP(AJ17,Tabelas!B:D,3,0),0),"")</f>
        <v>0</v>
      </c>
      <c r="BP17" s="0" t="n">
        <f aca="false">IF(A17&lt;&gt;"",IFERROR(VLOOKUP(AK17,Tabelas!B:D,3,0),0),"")</f>
        <v>0</v>
      </c>
      <c r="BQ17" s="0" t="n">
        <f aca="false">IF(A17&lt;&gt;"",IFERROR(VLOOKUP(AL17,Tabelas!B:D,3,0),0),"")</f>
        <v>0</v>
      </c>
      <c r="BR17" s="0" t="n">
        <f aca="false">IF(A17&lt;&gt;"",IFERROR(VLOOKUP(AM17,Tabelas!B:D,3,0),0),"")</f>
        <v>0</v>
      </c>
      <c r="BS17" s="0" t="n">
        <f aca="false">IF(A17&lt;&gt;"",IFERROR(VLOOKUP(AN17,Tabelas!B:D,3,0),0),"")</f>
        <v>0</v>
      </c>
      <c r="BT17" s="0" t="n">
        <f aca="false">IF(A17&lt;&gt;"",IFERROR(VLOOKUP(AO17,Tabelas!B:D,3,0),0),"")</f>
        <v>0</v>
      </c>
      <c r="BU17" s="0" t="n">
        <f aca="false">IF(A17&lt;&gt;"",IFERROR(VLOOKUP(AP17,Tabelas!B:D,3,0),0),"")</f>
        <v>0</v>
      </c>
      <c r="BV17" s="0" t="n">
        <f aca="false">IF(A17&lt;&gt;"",IFERROR(VLOOKUP(AQ17,Tabelas!B:D,3,0),0),"")</f>
        <v>0</v>
      </c>
      <c r="BW17" s="0" t="n">
        <f aca="false">IF(A17&lt;&gt;"",IFERROR(VLOOKUP(AR17,Tabelas!B:D,3,0),0),"")</f>
        <v>0</v>
      </c>
      <c r="BX17" s="0" t="n">
        <f aca="false">IF(A17&lt;&gt;"",SUM(AS17:BW17),"")</f>
        <v>0</v>
      </c>
      <c r="BY17" s="0" t="n">
        <f aca="false">IF(A17&lt;&gt;"",COUNTIF(N17:AR17,"LM")+COUNTIF(N17:AR17,"L"),"")+COUNTIF(N17:AR17,"LP")</f>
        <v>0</v>
      </c>
      <c r="BZ17" s="0" t="n">
        <f aca="false">IF(A17&lt;&gt;"",COUNTIF(N17:AR17,"AB"),"")</f>
        <v>0</v>
      </c>
      <c r="CA17" s="0" t="n">
        <f aca="false">IF(A17&lt;&gt;"",COUNTIF(N17:AR17,"FE"),"")</f>
        <v>0</v>
      </c>
      <c r="CB17" s="0" t="n">
        <f aca="false">IF(A17&lt;&gt;"",COUNTIF(N17:AR17,"LC"),"")</f>
        <v>0</v>
      </c>
      <c r="CC17" s="0" t="n">
        <f aca="false">IF(A17&lt;&gt;"",COUNTIF(N17:AR17,"CE"),"")</f>
        <v>0</v>
      </c>
      <c r="CD17" s="0" t="n">
        <f aca="false">IF(A17&lt;&gt;"",COUNTIF(N17:AR17,"AF1")+COUNTIF(N17:AR17,"AF2")+COUNTIF(N17:AR17,"AF3")+COUNTIF(N17:AR17,"AF4")+COUNTIF(N17:AR17,"AF5")+COUNTIF(N17:AR17,"AF6")+COUNTIF(N17:AR17,"AF7")+COUNTIF(N17:AR17,"AF8")+COUNTIF(N17:AR17,"AF9")+COUNTIF(N17:AR17,"AF10")+COUNTIF(N17:AR17,"AF11")+COUNTIF(N17:AR17,"AF12")+COUNTIF(N17:AR17,"AF13")+COUNTIF(N17:AR17,"AF14"),"")</f>
        <v>0</v>
      </c>
      <c r="CE17" s="0" t="n">
        <f aca="false">IF(A17&lt;&gt;"",COUNTIF(N17:AR17,"CE")+COUNTIF(N17:AR17,"L")+COUNTIF(N17:AR17,"LM")+COUNTIF(N17:AR17,"LP")+COUNTIF(N17:AR17,"LC")+COUNTIF(N17:AR17,"AB")+COUNTIF(N17:AR17,"AF1")+COUNTIF(N17:AR17,"AF2")+COUNTIF(N17:AR17,"AF3")+COUNTIF(N17:AR17,"AF4")+COUNTIF(N17:AR17,"AF5")+COUNTIF(N17:AR17,"AF6")+COUNTIF(N17:AR17,"AF7")+COUNTIF(N17:AR17,"AF8")+COUNTIF(N17:AR17,"AF9")+COUNTIF(N17:AR17,"AF10")+COUNTIF(N17:AR17,"AF11")+COUNTIF(N17:AR17,"AF12")+COUNTIF(N17:AR17,"AF13")+COUNTIF(N17:AR17,"AF14")+COUNTIF(N17:AR17,"RC")+COUNTIF(N17:AR17,"FO")+COUNTIF(N17:AR17,"FE"),"")</f>
        <v>0</v>
      </c>
      <c r="CF17" s="0" t="n">
        <f aca="false">IF(A17&lt;&gt;"",COUNTIF(N17:AR17,"APH"),"")</f>
        <v>0</v>
      </c>
    </row>
    <row r="18" customFormat="false" ht="12.8" hidden="false" customHeight="false" outlineLevel="0" collapsed="false">
      <c r="A18" s="0" t="s">
        <v>113</v>
      </c>
      <c r="B18" s="0" t="n">
        <v>1234567</v>
      </c>
      <c r="C18" s="0" t="n">
        <v>123</v>
      </c>
      <c r="D18" s="0" t="s">
        <v>103</v>
      </c>
      <c r="E18" s="0" t="s">
        <v>104</v>
      </c>
      <c r="F18" s="0" t="n">
        <v>36</v>
      </c>
      <c r="AS18" s="0" t="n">
        <f aca="false">IF(A18&lt;&gt;"",IFERROR(VLOOKUP(N18,Tabelas!B:D,3,0),0),"")</f>
        <v>0</v>
      </c>
      <c r="AT18" s="0" t="n">
        <f aca="false">IF(A18&lt;&gt;"",IFERROR(VLOOKUP(O18,Tabelas!B:D,3,0),0),"")</f>
        <v>0</v>
      </c>
      <c r="AU18" s="0" t="n">
        <f aca="false">IF(A18&lt;&gt;"",IFERROR(VLOOKUP(P18,Tabelas!B:D,3,0),0),"")</f>
        <v>0</v>
      </c>
      <c r="AV18" s="0" t="n">
        <f aca="false">IF(A18&lt;&gt;"",IFERROR(VLOOKUP(Q18,Tabelas!B:D,3,0),0),"")</f>
        <v>0</v>
      </c>
      <c r="AW18" s="0" t="n">
        <f aca="false">IF(A18&lt;&gt;"",IFERROR(VLOOKUP(R18,Tabelas!B:D,3,0),0),"")</f>
        <v>0</v>
      </c>
      <c r="AX18" s="0" t="n">
        <f aca="false">IF(A18&lt;&gt;"",IFERROR(VLOOKUP(S18,Tabelas!B:D,3,0),0),"")</f>
        <v>0</v>
      </c>
      <c r="AY18" s="0" t="n">
        <f aca="false">IF(A18&lt;&gt;"",IFERROR(VLOOKUP(T18,Tabelas!B:D,3,0),0),"")</f>
        <v>0</v>
      </c>
      <c r="AZ18" s="0" t="n">
        <f aca="false">IF(A18&lt;&gt;"",IFERROR(VLOOKUP(U18,Tabelas!B:D,3,0),0),"")</f>
        <v>0</v>
      </c>
      <c r="BA18" s="0" t="n">
        <f aca="false">IF(A18&lt;&gt;"",IFERROR(VLOOKUP(V18,Tabelas!B:D,3,0),0),"")</f>
        <v>0</v>
      </c>
      <c r="BB18" s="0" t="n">
        <f aca="false">IF(A18&lt;&gt;"",IFERROR(VLOOKUP(W18,Tabelas!B:D,3,0),0),"")</f>
        <v>0</v>
      </c>
      <c r="BC18" s="0" t="n">
        <f aca="false">IF(A18&lt;&gt;"",IFERROR(VLOOKUP(X18,Tabelas!B:D,3,0),0),"")</f>
        <v>0</v>
      </c>
      <c r="BD18" s="0" t="n">
        <f aca="false">IF(A18&lt;&gt;"",IFERROR(VLOOKUP(Y18,Tabelas!B:D,3,0),0),"")</f>
        <v>0</v>
      </c>
      <c r="BE18" s="0" t="n">
        <f aca="false">IF(A18&lt;&gt;"",IFERROR(VLOOKUP(Z18,Tabelas!B:D,3,0),0),"")</f>
        <v>0</v>
      </c>
      <c r="BF18" s="0" t="n">
        <f aca="false">IF(A18&lt;&gt;"",IFERROR(VLOOKUP(AA18,Tabelas!B:D,3,0),0),"")</f>
        <v>0</v>
      </c>
      <c r="BG18" s="0" t="n">
        <f aca="false">IF(A18&lt;&gt;"",IFERROR(VLOOKUP(AB18,Tabelas!B:D,3,0),0),"")</f>
        <v>0</v>
      </c>
      <c r="BH18" s="0" t="n">
        <f aca="false">IF(A18&lt;&gt;"",IFERROR(VLOOKUP(AC18,Tabelas!B:D,3,0),0),"")</f>
        <v>0</v>
      </c>
      <c r="BI18" s="0" t="n">
        <f aca="false">IF(A18&lt;&gt;"",IFERROR(VLOOKUP(AD18,Tabelas!B:D,3,0),0),"")</f>
        <v>0</v>
      </c>
      <c r="BJ18" s="0" t="n">
        <f aca="false">IF(A18&lt;&gt;"",IFERROR(VLOOKUP(AE18,Tabelas!B:D,3,0),0),"")</f>
        <v>0</v>
      </c>
      <c r="BK18" s="0" t="n">
        <f aca="false">IF(A18&lt;&gt;"",IFERROR(VLOOKUP(AF18,Tabelas!B:D,3,0),0),"")</f>
        <v>0</v>
      </c>
      <c r="BL18" s="0" t="n">
        <f aca="false">IF(A18&lt;&gt;"",IFERROR(VLOOKUP(AG18,Tabelas!B:D,3,0),0),"")</f>
        <v>0</v>
      </c>
      <c r="BM18" s="0" t="n">
        <f aca="false">IF(A18&lt;&gt;"",IFERROR(VLOOKUP(AH18,Tabelas!B:D,3,0),0),"")</f>
        <v>0</v>
      </c>
      <c r="BN18" s="0" t="n">
        <f aca="false">IF(A18&lt;&gt;"",IFERROR(VLOOKUP(AI18,Tabelas!B:D,3,0),0),"")</f>
        <v>0</v>
      </c>
      <c r="BO18" s="0" t="n">
        <f aca="false">IF(A18&lt;&gt;"",IFERROR(VLOOKUP(AJ18,Tabelas!B:D,3,0),0),"")</f>
        <v>0</v>
      </c>
      <c r="BP18" s="0" t="n">
        <f aca="false">IF(A18&lt;&gt;"",IFERROR(VLOOKUP(AK18,Tabelas!B:D,3,0),0),"")</f>
        <v>0</v>
      </c>
      <c r="BQ18" s="0" t="n">
        <f aca="false">IF(A18&lt;&gt;"",IFERROR(VLOOKUP(AL18,Tabelas!B:D,3,0),0),"")</f>
        <v>0</v>
      </c>
      <c r="BR18" s="0" t="n">
        <f aca="false">IF(A18&lt;&gt;"",IFERROR(VLOOKUP(AM18,Tabelas!B:D,3,0),0),"")</f>
        <v>0</v>
      </c>
      <c r="BS18" s="0" t="n">
        <f aca="false">IF(A18&lt;&gt;"",IFERROR(VLOOKUP(AN18,Tabelas!B:D,3,0),0),"")</f>
        <v>0</v>
      </c>
      <c r="BT18" s="0" t="n">
        <f aca="false">IF(A18&lt;&gt;"",IFERROR(VLOOKUP(AO18,Tabelas!B:D,3,0),0),"")</f>
        <v>0</v>
      </c>
      <c r="BU18" s="0" t="n">
        <f aca="false">IF(A18&lt;&gt;"",IFERROR(VLOOKUP(AP18,Tabelas!B:D,3,0),0),"")</f>
        <v>0</v>
      </c>
      <c r="BV18" s="0" t="n">
        <f aca="false">IF(A18&lt;&gt;"",IFERROR(VLOOKUP(AQ18,Tabelas!B:D,3,0),0),"")</f>
        <v>0</v>
      </c>
      <c r="BW18" s="0" t="n">
        <f aca="false">IF(A18&lt;&gt;"",IFERROR(VLOOKUP(AR18,Tabelas!B:D,3,0),0),"")</f>
        <v>0</v>
      </c>
      <c r="BX18" s="0" t="n">
        <f aca="false">IF(A18&lt;&gt;"",SUM(AS18:BW18),"")</f>
        <v>0</v>
      </c>
      <c r="BY18" s="0" t="n">
        <f aca="false">IF(A18&lt;&gt;"",COUNTIF(N18:AR18,"LM")+COUNTIF(N18:AR18,"L"),"")+COUNTIF(N18:AR18,"LP")</f>
        <v>0</v>
      </c>
      <c r="BZ18" s="0" t="n">
        <f aca="false">IF(A18&lt;&gt;"",COUNTIF(N18:AR18,"AB"),"")</f>
        <v>0</v>
      </c>
      <c r="CA18" s="0" t="n">
        <f aca="false">IF(A18&lt;&gt;"",COUNTIF(N18:AR18,"FE"),"")</f>
        <v>0</v>
      </c>
      <c r="CB18" s="0" t="n">
        <f aca="false">IF(A18&lt;&gt;"",COUNTIF(N18:AR18,"LC"),"")</f>
        <v>0</v>
      </c>
      <c r="CC18" s="0" t="n">
        <f aca="false">IF(A18&lt;&gt;"",COUNTIF(N18:AR18,"CE"),"")</f>
        <v>0</v>
      </c>
      <c r="CD18" s="0" t="n">
        <f aca="false">IF(A18&lt;&gt;"",COUNTIF(N18:AR18,"AF1")+COUNTIF(N18:AR18,"AF2")+COUNTIF(N18:AR18,"AF3")+COUNTIF(N18:AR18,"AF4")+COUNTIF(N18:AR18,"AF5")+COUNTIF(N18:AR18,"AF6")+COUNTIF(N18:AR18,"AF7")+COUNTIF(N18:AR18,"AF8")+COUNTIF(N18:AR18,"AF9")+COUNTIF(N18:AR18,"AF10")+COUNTIF(N18:AR18,"AF11")+COUNTIF(N18:AR18,"AF12")+COUNTIF(N18:AR18,"AF13")+COUNTIF(N18:AR18,"AF14"),"")</f>
        <v>0</v>
      </c>
      <c r="CE18" s="0" t="n">
        <f aca="false">IF(A18&lt;&gt;"",COUNTIF(N18:AR18,"CE")+COUNTIF(N18:AR18,"L")+COUNTIF(N18:AR18,"LM")+COUNTIF(N18:AR18,"LP")+COUNTIF(N18:AR18,"LC")+COUNTIF(N18:AR18,"AB")+COUNTIF(N18:AR18,"AF1")+COUNTIF(N18:AR18,"AF2")+COUNTIF(N18:AR18,"AF3")+COUNTIF(N18:AR18,"AF4")+COUNTIF(N18:AR18,"AF5")+COUNTIF(N18:AR18,"AF6")+COUNTIF(N18:AR18,"AF7")+COUNTIF(N18:AR18,"AF8")+COUNTIF(N18:AR18,"AF9")+COUNTIF(N18:AR18,"AF10")+COUNTIF(N18:AR18,"AF11")+COUNTIF(N18:AR18,"AF12")+COUNTIF(N18:AR18,"AF13")+COUNTIF(N18:AR18,"AF14")+COUNTIF(N18:AR18,"RC")+COUNTIF(N18:AR18,"FO")+COUNTIF(N18:AR18,"FE"),"")</f>
        <v>0</v>
      </c>
      <c r="CF18" s="0" t="n">
        <f aca="false">IF(A18&lt;&gt;"",COUNTIF(N18:AR18,"APH"),"")</f>
        <v>0</v>
      </c>
    </row>
    <row r="19" customFormat="false" ht="12.8" hidden="false" customHeight="false" outlineLevel="0" collapsed="false">
      <c r="A19" s="0" t="s">
        <v>114</v>
      </c>
      <c r="B19" s="0" t="n">
        <v>1234567</v>
      </c>
      <c r="C19" s="0" t="n">
        <v>123</v>
      </c>
      <c r="D19" s="0" t="s">
        <v>103</v>
      </c>
      <c r="E19" s="0" t="s">
        <v>104</v>
      </c>
      <c r="F19" s="0" t="n">
        <v>36</v>
      </c>
      <c r="AS19" s="0" t="n">
        <f aca="false">IF(A19&lt;&gt;"",IFERROR(VLOOKUP(N19,Tabelas!B:D,3,0),0),"")</f>
        <v>0</v>
      </c>
      <c r="AT19" s="0" t="n">
        <f aca="false">IF(A19&lt;&gt;"",IFERROR(VLOOKUP(O19,Tabelas!B:D,3,0),0),"")</f>
        <v>0</v>
      </c>
      <c r="AU19" s="0" t="n">
        <f aca="false">IF(A19&lt;&gt;"",IFERROR(VLOOKUP(P19,Tabelas!B:D,3,0),0),"")</f>
        <v>0</v>
      </c>
      <c r="AV19" s="0" t="n">
        <f aca="false">IF(A19&lt;&gt;"",IFERROR(VLOOKUP(Q19,Tabelas!B:D,3,0),0),"")</f>
        <v>0</v>
      </c>
      <c r="AW19" s="0" t="n">
        <f aca="false">IF(A19&lt;&gt;"",IFERROR(VLOOKUP(R19,Tabelas!B:D,3,0),0),"")</f>
        <v>0</v>
      </c>
      <c r="AX19" s="0" t="n">
        <f aca="false">IF(A19&lt;&gt;"",IFERROR(VLOOKUP(S19,Tabelas!B:D,3,0),0),"")</f>
        <v>0</v>
      </c>
      <c r="AY19" s="0" t="n">
        <f aca="false">IF(A19&lt;&gt;"",IFERROR(VLOOKUP(T19,Tabelas!B:D,3,0),0),"")</f>
        <v>0</v>
      </c>
      <c r="AZ19" s="0" t="n">
        <f aca="false">IF(A19&lt;&gt;"",IFERROR(VLOOKUP(U19,Tabelas!B:D,3,0),0),"")</f>
        <v>0</v>
      </c>
      <c r="BA19" s="0" t="n">
        <f aca="false">IF(A19&lt;&gt;"",IFERROR(VLOOKUP(V19,Tabelas!B:D,3,0),0),"")</f>
        <v>0</v>
      </c>
      <c r="BB19" s="0" t="n">
        <f aca="false">IF(A19&lt;&gt;"",IFERROR(VLOOKUP(W19,Tabelas!B:D,3,0),0),"")</f>
        <v>0</v>
      </c>
      <c r="BC19" s="0" t="n">
        <f aca="false">IF(A19&lt;&gt;"",IFERROR(VLOOKUP(X19,Tabelas!B:D,3,0),0),"")</f>
        <v>0</v>
      </c>
      <c r="BD19" s="0" t="n">
        <f aca="false">IF(A19&lt;&gt;"",IFERROR(VLOOKUP(Y19,Tabelas!B:D,3,0),0),"")</f>
        <v>0</v>
      </c>
      <c r="BE19" s="0" t="n">
        <f aca="false">IF(A19&lt;&gt;"",IFERROR(VLOOKUP(Z19,Tabelas!B:D,3,0),0),"")</f>
        <v>0</v>
      </c>
      <c r="BF19" s="0" t="n">
        <f aca="false">IF(A19&lt;&gt;"",IFERROR(VLOOKUP(AA19,Tabelas!B:D,3,0),0),"")</f>
        <v>0</v>
      </c>
      <c r="BG19" s="0" t="n">
        <f aca="false">IF(A19&lt;&gt;"",IFERROR(VLOOKUP(AB19,Tabelas!B:D,3,0),0),"")</f>
        <v>0</v>
      </c>
      <c r="BH19" s="0" t="n">
        <f aca="false">IF(A19&lt;&gt;"",IFERROR(VLOOKUP(AC19,Tabelas!B:D,3,0),0),"")</f>
        <v>0</v>
      </c>
      <c r="BI19" s="0" t="n">
        <f aca="false">IF(A19&lt;&gt;"",IFERROR(VLOOKUP(AD19,Tabelas!B:D,3,0),0),"")</f>
        <v>0</v>
      </c>
      <c r="BJ19" s="0" t="n">
        <f aca="false">IF(A19&lt;&gt;"",IFERROR(VLOOKUP(AE19,Tabelas!B:D,3,0),0),"")</f>
        <v>0</v>
      </c>
      <c r="BK19" s="0" t="n">
        <f aca="false">IF(A19&lt;&gt;"",IFERROR(VLOOKUP(AF19,Tabelas!B:D,3,0),0),"")</f>
        <v>0</v>
      </c>
      <c r="BL19" s="0" t="n">
        <f aca="false">IF(A19&lt;&gt;"",IFERROR(VLOOKUP(AG19,Tabelas!B:D,3,0),0),"")</f>
        <v>0</v>
      </c>
      <c r="BM19" s="0" t="n">
        <f aca="false">IF(A19&lt;&gt;"",IFERROR(VLOOKUP(AH19,Tabelas!B:D,3,0),0),"")</f>
        <v>0</v>
      </c>
      <c r="BN19" s="0" t="n">
        <f aca="false">IF(A19&lt;&gt;"",IFERROR(VLOOKUP(AI19,Tabelas!B:D,3,0),0),"")</f>
        <v>0</v>
      </c>
      <c r="BO19" s="0" t="n">
        <f aca="false">IF(A19&lt;&gt;"",IFERROR(VLOOKUP(AJ19,Tabelas!B:D,3,0),0),"")</f>
        <v>0</v>
      </c>
      <c r="BP19" s="0" t="n">
        <f aca="false">IF(A19&lt;&gt;"",IFERROR(VLOOKUP(AK19,Tabelas!B:D,3,0),0),"")</f>
        <v>0</v>
      </c>
      <c r="BQ19" s="0" t="n">
        <f aca="false">IF(A19&lt;&gt;"",IFERROR(VLOOKUP(AL19,Tabelas!B:D,3,0),0),"")</f>
        <v>0</v>
      </c>
      <c r="BR19" s="0" t="n">
        <f aca="false">IF(A19&lt;&gt;"",IFERROR(VLOOKUP(AM19,Tabelas!B:D,3,0),0),"")</f>
        <v>0</v>
      </c>
      <c r="BS19" s="0" t="n">
        <f aca="false">IF(A19&lt;&gt;"",IFERROR(VLOOKUP(AN19,Tabelas!B:D,3,0),0),"")</f>
        <v>0</v>
      </c>
      <c r="BT19" s="0" t="n">
        <f aca="false">IF(A19&lt;&gt;"",IFERROR(VLOOKUP(AO19,Tabelas!B:D,3,0),0),"")</f>
        <v>0</v>
      </c>
      <c r="BU19" s="0" t="n">
        <f aca="false">IF(A19&lt;&gt;"",IFERROR(VLOOKUP(AP19,Tabelas!B:D,3,0),0),"")</f>
        <v>0</v>
      </c>
      <c r="BV19" s="0" t="n">
        <f aca="false">IF(A19&lt;&gt;"",IFERROR(VLOOKUP(AQ19,Tabelas!B:D,3,0),0),"")</f>
        <v>0</v>
      </c>
      <c r="BW19" s="0" t="n">
        <f aca="false">IF(A19&lt;&gt;"",IFERROR(VLOOKUP(AR19,Tabelas!B:D,3,0),0),"")</f>
        <v>0</v>
      </c>
      <c r="BX19" s="0" t="n">
        <f aca="false">IF(A19&lt;&gt;"",SUM(AS19:BW19),"")</f>
        <v>0</v>
      </c>
      <c r="BY19" s="0" t="n">
        <f aca="false">IF(A19&lt;&gt;"",COUNTIF(N19:AR19,"LM")+COUNTIF(N19:AR19,"L"),"")+COUNTIF(N19:AR19,"LP")</f>
        <v>0</v>
      </c>
      <c r="BZ19" s="0" t="n">
        <f aca="false">IF(A19&lt;&gt;"",COUNTIF(N19:AR19,"AB"),"")</f>
        <v>0</v>
      </c>
      <c r="CA19" s="0" t="n">
        <f aca="false">IF(A19&lt;&gt;"",COUNTIF(N19:AR19,"FE"),"")</f>
        <v>0</v>
      </c>
      <c r="CB19" s="0" t="n">
        <f aca="false">IF(A19&lt;&gt;"",COUNTIF(N19:AR19,"LC"),"")</f>
        <v>0</v>
      </c>
      <c r="CC19" s="0" t="n">
        <f aca="false">IF(A19&lt;&gt;"",COUNTIF(N19:AR19,"CE"),"")</f>
        <v>0</v>
      </c>
      <c r="CD19" s="0" t="n">
        <f aca="false">IF(A19&lt;&gt;"",COUNTIF(N19:AR19,"AF1")+COUNTIF(N19:AR19,"AF2")+COUNTIF(N19:AR19,"AF3")+COUNTIF(N19:AR19,"AF4")+COUNTIF(N19:AR19,"AF5")+COUNTIF(N19:AR19,"AF6")+COUNTIF(N19:AR19,"AF7")+COUNTIF(N19:AR19,"AF8")+COUNTIF(N19:AR19,"AF9")+COUNTIF(N19:AR19,"AF10")+COUNTIF(N19:AR19,"AF11")+COUNTIF(N19:AR19,"AF12")+COUNTIF(N19:AR19,"AF13")+COUNTIF(N19:AR19,"AF14"),"")</f>
        <v>0</v>
      </c>
      <c r="CE19" s="0" t="n">
        <f aca="false">IF(A19&lt;&gt;"",COUNTIF(N19:AR19,"CE")+COUNTIF(N19:AR19,"L")+COUNTIF(N19:AR19,"LM")+COUNTIF(N19:AR19,"LP")+COUNTIF(N19:AR19,"LC")+COUNTIF(N19:AR19,"AB")+COUNTIF(N19:AR19,"AF1")+COUNTIF(N19:AR19,"AF2")+COUNTIF(N19:AR19,"AF3")+COUNTIF(N19:AR19,"AF4")+COUNTIF(N19:AR19,"AF5")+COUNTIF(N19:AR19,"AF6")+COUNTIF(N19:AR19,"AF7")+COUNTIF(N19:AR19,"AF8")+COUNTIF(N19:AR19,"AF9")+COUNTIF(N19:AR19,"AF10")+COUNTIF(N19:AR19,"AF11")+COUNTIF(N19:AR19,"AF12")+COUNTIF(N19:AR19,"AF13")+COUNTIF(N19:AR19,"AF14")+COUNTIF(N19:AR19,"RC")+COUNTIF(N19:AR19,"FO")+COUNTIF(N19:AR19,"FE"),"")</f>
        <v>0</v>
      </c>
      <c r="CF19" s="0" t="n">
        <f aca="false">IF(A19&lt;&gt;"",COUNTIF(N19:AR19,"APH"),"")</f>
        <v>0</v>
      </c>
    </row>
    <row r="20" customFormat="false" ht="12.8" hidden="false" customHeight="false" outlineLevel="0" collapsed="false">
      <c r="A20" s="0" t="s">
        <v>115</v>
      </c>
      <c r="B20" s="0" t="n">
        <v>1234567</v>
      </c>
      <c r="C20" s="0" t="n">
        <v>123</v>
      </c>
      <c r="D20" s="0" t="s">
        <v>103</v>
      </c>
      <c r="E20" s="0" t="s">
        <v>104</v>
      </c>
      <c r="F20" s="0" t="n">
        <v>36</v>
      </c>
      <c r="AS20" s="0" t="n">
        <f aca="false">IF(A20&lt;&gt;"",IFERROR(VLOOKUP(N20,Tabelas!B:D,3,0),0),"")</f>
        <v>0</v>
      </c>
      <c r="AT20" s="0" t="n">
        <f aca="false">IF(A20&lt;&gt;"",IFERROR(VLOOKUP(O20,Tabelas!B:D,3,0),0),"")</f>
        <v>0</v>
      </c>
      <c r="AU20" s="0" t="n">
        <f aca="false">IF(A20&lt;&gt;"",IFERROR(VLOOKUP(P20,Tabelas!B:D,3,0),0),"")</f>
        <v>0</v>
      </c>
      <c r="AV20" s="0" t="n">
        <f aca="false">IF(A20&lt;&gt;"",IFERROR(VLOOKUP(Q20,Tabelas!B:D,3,0),0),"")</f>
        <v>0</v>
      </c>
      <c r="AW20" s="0" t="n">
        <f aca="false">IF(A20&lt;&gt;"",IFERROR(VLOOKUP(R20,Tabelas!B:D,3,0),0),"")</f>
        <v>0</v>
      </c>
      <c r="AX20" s="0" t="n">
        <f aca="false">IF(A20&lt;&gt;"",IFERROR(VLOOKUP(S20,Tabelas!B:D,3,0),0),"")</f>
        <v>0</v>
      </c>
      <c r="AY20" s="0" t="n">
        <f aca="false">IF(A20&lt;&gt;"",IFERROR(VLOOKUP(T20,Tabelas!B:D,3,0),0),"")</f>
        <v>0</v>
      </c>
      <c r="AZ20" s="0" t="n">
        <f aca="false">IF(A20&lt;&gt;"",IFERROR(VLOOKUP(U20,Tabelas!B:D,3,0),0),"")</f>
        <v>0</v>
      </c>
      <c r="BA20" s="0" t="n">
        <f aca="false">IF(A20&lt;&gt;"",IFERROR(VLOOKUP(V20,Tabelas!B:D,3,0),0),"")</f>
        <v>0</v>
      </c>
      <c r="BB20" s="0" t="n">
        <f aca="false">IF(A20&lt;&gt;"",IFERROR(VLOOKUP(W20,Tabelas!B:D,3,0),0),"")</f>
        <v>0</v>
      </c>
      <c r="BC20" s="0" t="n">
        <f aca="false">IF(A20&lt;&gt;"",IFERROR(VLOOKUP(X20,Tabelas!B:D,3,0),0),"")</f>
        <v>0</v>
      </c>
      <c r="BD20" s="0" t="n">
        <f aca="false">IF(A20&lt;&gt;"",IFERROR(VLOOKUP(Y20,Tabelas!B:D,3,0),0),"")</f>
        <v>0</v>
      </c>
      <c r="BE20" s="0" t="n">
        <f aca="false">IF(A20&lt;&gt;"",IFERROR(VLOOKUP(Z20,Tabelas!B:D,3,0),0),"")</f>
        <v>0</v>
      </c>
      <c r="BF20" s="0" t="n">
        <f aca="false">IF(A20&lt;&gt;"",IFERROR(VLOOKUP(AA20,Tabelas!B:D,3,0),0),"")</f>
        <v>0</v>
      </c>
      <c r="BG20" s="0" t="n">
        <f aca="false">IF(A20&lt;&gt;"",IFERROR(VLOOKUP(AB20,Tabelas!B:D,3,0),0),"")</f>
        <v>0</v>
      </c>
      <c r="BH20" s="0" t="n">
        <f aca="false">IF(A20&lt;&gt;"",IFERROR(VLOOKUP(AC20,Tabelas!B:D,3,0),0),"")</f>
        <v>0</v>
      </c>
      <c r="BI20" s="0" t="n">
        <f aca="false">IF(A20&lt;&gt;"",IFERROR(VLOOKUP(AD20,Tabelas!B:D,3,0),0),"")</f>
        <v>0</v>
      </c>
      <c r="BJ20" s="0" t="n">
        <f aca="false">IF(A20&lt;&gt;"",IFERROR(VLOOKUP(AE20,Tabelas!B:D,3,0),0),"")</f>
        <v>0</v>
      </c>
      <c r="BK20" s="0" t="n">
        <f aca="false">IF(A20&lt;&gt;"",IFERROR(VLOOKUP(AF20,Tabelas!B:D,3,0),0),"")</f>
        <v>0</v>
      </c>
      <c r="BL20" s="0" t="n">
        <f aca="false">IF(A20&lt;&gt;"",IFERROR(VLOOKUP(AG20,Tabelas!B:D,3,0),0),"")</f>
        <v>0</v>
      </c>
      <c r="BM20" s="0" t="n">
        <f aca="false">IF(A20&lt;&gt;"",IFERROR(VLOOKUP(AH20,Tabelas!B:D,3,0),0),"")</f>
        <v>0</v>
      </c>
      <c r="BN20" s="0" t="n">
        <f aca="false">IF(A20&lt;&gt;"",IFERROR(VLOOKUP(AI20,Tabelas!B:D,3,0),0),"")</f>
        <v>0</v>
      </c>
      <c r="BO20" s="0" t="n">
        <f aca="false">IF(A20&lt;&gt;"",IFERROR(VLOOKUP(AJ20,Tabelas!B:D,3,0),0),"")</f>
        <v>0</v>
      </c>
      <c r="BP20" s="0" t="n">
        <f aca="false">IF(A20&lt;&gt;"",IFERROR(VLOOKUP(AK20,Tabelas!B:D,3,0),0),"")</f>
        <v>0</v>
      </c>
      <c r="BQ20" s="0" t="n">
        <f aca="false">IF(A20&lt;&gt;"",IFERROR(VLOOKUP(AL20,Tabelas!B:D,3,0),0),"")</f>
        <v>0</v>
      </c>
      <c r="BR20" s="0" t="n">
        <f aca="false">IF(A20&lt;&gt;"",IFERROR(VLOOKUP(AM20,Tabelas!B:D,3,0),0),"")</f>
        <v>0</v>
      </c>
      <c r="BS20" s="0" t="n">
        <f aca="false">IF(A20&lt;&gt;"",IFERROR(VLOOKUP(AN20,Tabelas!B:D,3,0),0),"")</f>
        <v>0</v>
      </c>
      <c r="BT20" s="0" t="n">
        <f aca="false">IF(A20&lt;&gt;"",IFERROR(VLOOKUP(AO20,Tabelas!B:D,3,0),0),"")</f>
        <v>0</v>
      </c>
      <c r="BU20" s="0" t="n">
        <f aca="false">IF(A20&lt;&gt;"",IFERROR(VLOOKUP(AP20,Tabelas!B:D,3,0),0),"")</f>
        <v>0</v>
      </c>
      <c r="BV20" s="0" t="n">
        <f aca="false">IF(A20&lt;&gt;"",IFERROR(VLOOKUP(AQ20,Tabelas!B:D,3,0),0),"")</f>
        <v>0</v>
      </c>
      <c r="BW20" s="0" t="n">
        <f aca="false">IF(A20&lt;&gt;"",IFERROR(VLOOKUP(AR20,Tabelas!B:D,3,0),0),"")</f>
        <v>0</v>
      </c>
      <c r="BX20" s="0" t="n">
        <f aca="false">IF(A20&lt;&gt;"",SUM(AS20:BW20),"")</f>
        <v>0</v>
      </c>
      <c r="BY20" s="0" t="n">
        <f aca="false">IF(A20&lt;&gt;"",COUNTIF(N20:AR20,"LM")+COUNTIF(N20:AR20,"L"),"")+COUNTIF(N20:AR20,"LP")</f>
        <v>0</v>
      </c>
      <c r="BZ20" s="0" t="n">
        <f aca="false">IF(A20&lt;&gt;"",COUNTIF(N20:AR20,"AB"),"")</f>
        <v>0</v>
      </c>
      <c r="CA20" s="0" t="n">
        <f aca="false">IF(A20&lt;&gt;"",COUNTIF(N20:AR20,"FE"),"")</f>
        <v>0</v>
      </c>
      <c r="CB20" s="0" t="n">
        <f aca="false">IF(A20&lt;&gt;"",COUNTIF(N20:AR20,"LC"),"")</f>
        <v>0</v>
      </c>
      <c r="CC20" s="0" t="n">
        <f aca="false">IF(A20&lt;&gt;"",COUNTIF(N20:AR20,"CE"),"")</f>
        <v>0</v>
      </c>
      <c r="CD20" s="0" t="n">
        <f aca="false">IF(A20&lt;&gt;"",COUNTIF(N20:AR20,"AF1")+COUNTIF(N20:AR20,"AF2")+COUNTIF(N20:AR20,"AF3")+COUNTIF(N20:AR20,"AF4")+COUNTIF(N20:AR20,"AF5")+COUNTIF(N20:AR20,"AF6")+COUNTIF(N20:AR20,"AF7")+COUNTIF(N20:AR20,"AF8")+COUNTIF(N20:AR20,"AF9")+COUNTIF(N20:AR20,"AF10")+COUNTIF(N20:AR20,"AF11")+COUNTIF(N20:AR20,"AF12")+COUNTIF(N20:AR20,"AF13")+COUNTIF(N20:AR20,"AF14"),"")</f>
        <v>0</v>
      </c>
      <c r="CE20" s="0" t="n">
        <f aca="false">IF(A20&lt;&gt;"",COUNTIF(N20:AR20,"CE")+COUNTIF(N20:AR20,"L")+COUNTIF(N20:AR20,"LM")+COUNTIF(N20:AR20,"LP")+COUNTIF(N20:AR20,"LC")+COUNTIF(N20:AR20,"AB")+COUNTIF(N20:AR20,"AF1")+COUNTIF(N20:AR20,"AF2")+COUNTIF(N20:AR20,"AF3")+COUNTIF(N20:AR20,"AF4")+COUNTIF(N20:AR20,"AF5")+COUNTIF(N20:AR20,"AF6")+COUNTIF(N20:AR20,"AF7")+COUNTIF(N20:AR20,"AF8")+COUNTIF(N20:AR20,"AF9")+COUNTIF(N20:AR20,"AF10")+COUNTIF(N20:AR20,"AF11")+COUNTIF(N20:AR20,"AF12")+COUNTIF(N20:AR20,"AF13")+COUNTIF(N20:AR20,"AF14")+COUNTIF(N20:AR20,"RC")+COUNTIF(N20:AR20,"FO")+COUNTIF(N20:AR20,"FE"),"")</f>
        <v>0</v>
      </c>
      <c r="CF20" s="0" t="n">
        <f aca="false">IF(A20&lt;&gt;"",COUNTIF(N20:AR20,"APH"),"")</f>
        <v>0</v>
      </c>
    </row>
    <row r="21" customFormat="false" ht="12.8" hidden="false" customHeight="false" outlineLevel="0" collapsed="false">
      <c r="A21" s="0" t="s">
        <v>116</v>
      </c>
      <c r="B21" s="0" t="n">
        <v>1234567</v>
      </c>
      <c r="C21" s="0" t="n">
        <v>123</v>
      </c>
      <c r="D21" s="0" t="s">
        <v>103</v>
      </c>
      <c r="E21" s="0" t="s">
        <v>104</v>
      </c>
      <c r="F21" s="0" t="n">
        <v>36</v>
      </c>
      <c r="AS21" s="0" t="n">
        <f aca="false">IF(A21&lt;&gt;"",IFERROR(VLOOKUP(N21,Tabelas!B:D,3,0),0),"")</f>
        <v>0</v>
      </c>
      <c r="AT21" s="0" t="n">
        <f aca="false">IF(A21&lt;&gt;"",IFERROR(VLOOKUP(O21,Tabelas!B:D,3,0),0),"")</f>
        <v>0</v>
      </c>
      <c r="AU21" s="0" t="n">
        <f aca="false">IF(A21&lt;&gt;"",IFERROR(VLOOKUP(P21,Tabelas!B:D,3,0),0),"")</f>
        <v>0</v>
      </c>
      <c r="AV21" s="0" t="n">
        <f aca="false">IF(A21&lt;&gt;"",IFERROR(VLOOKUP(Q21,Tabelas!B:D,3,0),0),"")</f>
        <v>0</v>
      </c>
      <c r="AW21" s="0" t="n">
        <f aca="false">IF(A21&lt;&gt;"",IFERROR(VLOOKUP(R21,Tabelas!B:D,3,0),0),"")</f>
        <v>0</v>
      </c>
      <c r="AX21" s="0" t="n">
        <f aca="false">IF(A21&lt;&gt;"",IFERROR(VLOOKUP(S21,Tabelas!B:D,3,0),0),"")</f>
        <v>0</v>
      </c>
      <c r="AY21" s="0" t="n">
        <f aca="false">IF(A21&lt;&gt;"",IFERROR(VLOOKUP(T21,Tabelas!B:D,3,0),0),"")</f>
        <v>0</v>
      </c>
      <c r="AZ21" s="0" t="n">
        <f aca="false">IF(A21&lt;&gt;"",IFERROR(VLOOKUP(U21,Tabelas!B:D,3,0),0),"")</f>
        <v>0</v>
      </c>
      <c r="BA21" s="0" t="n">
        <f aca="false">IF(A21&lt;&gt;"",IFERROR(VLOOKUP(V21,Tabelas!B:D,3,0),0),"")</f>
        <v>0</v>
      </c>
      <c r="BB21" s="0" t="n">
        <f aca="false">IF(A21&lt;&gt;"",IFERROR(VLOOKUP(W21,Tabelas!B:D,3,0),0),"")</f>
        <v>0</v>
      </c>
      <c r="BC21" s="0" t="n">
        <f aca="false">IF(A21&lt;&gt;"",IFERROR(VLOOKUP(X21,Tabelas!B:D,3,0),0),"")</f>
        <v>0</v>
      </c>
      <c r="BD21" s="0" t="n">
        <f aca="false">IF(A21&lt;&gt;"",IFERROR(VLOOKUP(Y21,Tabelas!B:D,3,0),0),"")</f>
        <v>0</v>
      </c>
      <c r="BE21" s="0" t="n">
        <f aca="false">IF(A21&lt;&gt;"",IFERROR(VLOOKUP(Z21,Tabelas!B:D,3,0),0),"")</f>
        <v>0</v>
      </c>
      <c r="BF21" s="0" t="n">
        <f aca="false">IF(A21&lt;&gt;"",IFERROR(VLOOKUP(AA21,Tabelas!B:D,3,0),0),"")</f>
        <v>0</v>
      </c>
      <c r="BG21" s="0" t="n">
        <f aca="false">IF(A21&lt;&gt;"",IFERROR(VLOOKUP(AB21,Tabelas!B:D,3,0),0),"")</f>
        <v>0</v>
      </c>
      <c r="BH21" s="0" t="n">
        <f aca="false">IF(A21&lt;&gt;"",IFERROR(VLOOKUP(AC21,Tabelas!B:D,3,0),0),"")</f>
        <v>0</v>
      </c>
      <c r="BI21" s="0" t="n">
        <f aca="false">IF(A21&lt;&gt;"",IFERROR(VLOOKUP(AD21,Tabelas!B:D,3,0),0),"")</f>
        <v>0</v>
      </c>
      <c r="BJ21" s="0" t="n">
        <f aca="false">IF(A21&lt;&gt;"",IFERROR(VLOOKUP(AE21,Tabelas!B:D,3,0),0),"")</f>
        <v>0</v>
      </c>
      <c r="BK21" s="0" t="n">
        <f aca="false">IF(A21&lt;&gt;"",IFERROR(VLOOKUP(AF21,Tabelas!B:D,3,0),0),"")</f>
        <v>0</v>
      </c>
      <c r="BL21" s="0" t="n">
        <f aca="false">IF(A21&lt;&gt;"",IFERROR(VLOOKUP(AG21,Tabelas!B:D,3,0),0),"")</f>
        <v>0</v>
      </c>
      <c r="BM21" s="0" t="n">
        <f aca="false">IF(A21&lt;&gt;"",IFERROR(VLOOKUP(AH21,Tabelas!B:D,3,0),0),"")</f>
        <v>0</v>
      </c>
      <c r="BN21" s="0" t="n">
        <f aca="false">IF(A21&lt;&gt;"",IFERROR(VLOOKUP(AI21,Tabelas!B:D,3,0),0),"")</f>
        <v>0</v>
      </c>
      <c r="BO21" s="0" t="n">
        <f aca="false">IF(A21&lt;&gt;"",IFERROR(VLOOKUP(AJ21,Tabelas!B:D,3,0),0),"")</f>
        <v>0</v>
      </c>
      <c r="BP21" s="0" t="n">
        <f aca="false">IF(A21&lt;&gt;"",IFERROR(VLOOKUP(AK21,Tabelas!B:D,3,0),0),"")</f>
        <v>0</v>
      </c>
      <c r="BQ21" s="0" t="n">
        <f aca="false">IF(A21&lt;&gt;"",IFERROR(VLOOKUP(AL21,Tabelas!B:D,3,0),0),"")</f>
        <v>0</v>
      </c>
      <c r="BR21" s="0" t="n">
        <f aca="false">IF(A21&lt;&gt;"",IFERROR(VLOOKUP(AM21,Tabelas!B:D,3,0),0),"")</f>
        <v>0</v>
      </c>
      <c r="BS21" s="0" t="n">
        <f aca="false">IF(A21&lt;&gt;"",IFERROR(VLOOKUP(AN21,Tabelas!B:D,3,0),0),"")</f>
        <v>0</v>
      </c>
      <c r="BT21" s="0" t="n">
        <f aca="false">IF(A21&lt;&gt;"",IFERROR(VLOOKUP(AO21,Tabelas!B:D,3,0),0),"")</f>
        <v>0</v>
      </c>
      <c r="BU21" s="0" t="n">
        <f aca="false">IF(A21&lt;&gt;"",IFERROR(VLOOKUP(AP21,Tabelas!B:D,3,0),0),"")</f>
        <v>0</v>
      </c>
      <c r="BV21" s="0" t="n">
        <f aca="false">IF(A21&lt;&gt;"",IFERROR(VLOOKUP(AQ21,Tabelas!B:D,3,0),0),"")</f>
        <v>0</v>
      </c>
      <c r="BW21" s="0" t="n">
        <f aca="false">IF(A21&lt;&gt;"",IFERROR(VLOOKUP(AR21,Tabelas!B:D,3,0),0),"")</f>
        <v>0</v>
      </c>
      <c r="BX21" s="0" t="n">
        <f aca="false">IF(A21&lt;&gt;"",SUM(AS21:BW21),"")</f>
        <v>0</v>
      </c>
      <c r="BY21" s="0" t="n">
        <f aca="false">IF(A21&lt;&gt;"",COUNTIF(N21:AR21,"LM")+COUNTIF(N21:AR21,"L"),"")+COUNTIF(N21:AR21,"LP")</f>
        <v>0</v>
      </c>
      <c r="BZ21" s="0" t="n">
        <f aca="false">IF(A21&lt;&gt;"",COUNTIF(N21:AR21,"AB"),"")</f>
        <v>0</v>
      </c>
      <c r="CA21" s="0" t="n">
        <f aca="false">IF(A21&lt;&gt;"",COUNTIF(N21:AR21,"FE"),"")</f>
        <v>0</v>
      </c>
      <c r="CB21" s="0" t="n">
        <f aca="false">IF(A21&lt;&gt;"",COUNTIF(N21:AR21,"LC"),"")</f>
        <v>0</v>
      </c>
      <c r="CC21" s="0" t="n">
        <f aca="false">IF(A21&lt;&gt;"",COUNTIF(N21:AR21,"CE"),"")</f>
        <v>0</v>
      </c>
      <c r="CD21" s="0" t="n">
        <f aca="false">IF(A21&lt;&gt;"",COUNTIF(N21:AR21,"AF1")+COUNTIF(N21:AR21,"AF2")+COUNTIF(N21:AR21,"AF3")+COUNTIF(N21:AR21,"AF4")+COUNTIF(N21:AR21,"AF5")+COUNTIF(N21:AR21,"AF6")+COUNTIF(N21:AR21,"AF7")+COUNTIF(N21:AR21,"AF8")+COUNTIF(N21:AR21,"AF9")+COUNTIF(N21:AR21,"AF10")+COUNTIF(N21:AR21,"AF11")+COUNTIF(N21:AR21,"AF12")+COUNTIF(N21:AR21,"AF13")+COUNTIF(N21:AR21,"AF14"),"")</f>
        <v>0</v>
      </c>
      <c r="CE21" s="0" t="n">
        <f aca="false">IF(A21&lt;&gt;"",COUNTIF(N21:AR21,"CE")+COUNTIF(N21:AR21,"L")+COUNTIF(N21:AR21,"LM")+COUNTIF(N21:AR21,"LP")+COUNTIF(N21:AR21,"LC")+COUNTIF(N21:AR21,"AB")+COUNTIF(N21:AR21,"AF1")+COUNTIF(N21:AR21,"AF2")+COUNTIF(N21:AR21,"AF3")+COUNTIF(N21:AR21,"AF4")+COUNTIF(N21:AR21,"AF5")+COUNTIF(N21:AR21,"AF6")+COUNTIF(N21:AR21,"AF7")+COUNTIF(N21:AR21,"AF8")+COUNTIF(N21:AR21,"AF9")+COUNTIF(N21:AR21,"AF10")+COUNTIF(N21:AR21,"AF11")+COUNTIF(N21:AR21,"AF12")+COUNTIF(N21:AR21,"AF13")+COUNTIF(N21:AR21,"AF14")+COUNTIF(N21:AR21,"RC")+COUNTIF(N21:AR21,"FO")+COUNTIF(N21:AR21,"FE"),"")</f>
        <v>0</v>
      </c>
      <c r="CF21" s="0" t="n">
        <f aca="false">IF(A21&lt;&gt;"",COUNTIF(N21:AR21,"APH"),"")</f>
        <v>0</v>
      </c>
    </row>
    <row r="22" customFormat="false" ht="12.8" hidden="false" customHeight="false" outlineLevel="0" collapsed="false">
      <c r="A22" s="0" t="s">
        <v>117</v>
      </c>
      <c r="B22" s="0" t="n">
        <v>1234567</v>
      </c>
      <c r="C22" s="0" t="n">
        <v>123</v>
      </c>
      <c r="D22" s="0" t="s">
        <v>103</v>
      </c>
      <c r="E22" s="0" t="s">
        <v>104</v>
      </c>
      <c r="F22" s="0" t="n">
        <v>36</v>
      </c>
      <c r="AS22" s="0" t="n">
        <f aca="false">IF(A22&lt;&gt;"",IFERROR(VLOOKUP(N22,Tabelas!B:D,3,0),0),"")</f>
        <v>0</v>
      </c>
      <c r="AT22" s="0" t="n">
        <f aca="false">IF(A22&lt;&gt;"",IFERROR(VLOOKUP(O22,Tabelas!B:D,3,0),0),"")</f>
        <v>0</v>
      </c>
      <c r="AU22" s="0" t="n">
        <f aca="false">IF(A22&lt;&gt;"",IFERROR(VLOOKUP(P22,Tabelas!B:D,3,0),0),"")</f>
        <v>0</v>
      </c>
      <c r="AV22" s="0" t="n">
        <f aca="false">IF(A22&lt;&gt;"",IFERROR(VLOOKUP(Q22,Tabelas!B:D,3,0),0),"")</f>
        <v>0</v>
      </c>
      <c r="AW22" s="0" t="n">
        <f aca="false">IF(A22&lt;&gt;"",IFERROR(VLOOKUP(R22,Tabelas!B:D,3,0),0),"")</f>
        <v>0</v>
      </c>
      <c r="AX22" s="0" t="n">
        <f aca="false">IF(A22&lt;&gt;"",IFERROR(VLOOKUP(S22,Tabelas!B:D,3,0),0),"")</f>
        <v>0</v>
      </c>
      <c r="AY22" s="0" t="n">
        <f aca="false">IF(A22&lt;&gt;"",IFERROR(VLOOKUP(T22,Tabelas!B:D,3,0),0),"")</f>
        <v>0</v>
      </c>
      <c r="AZ22" s="0" t="n">
        <f aca="false">IF(A22&lt;&gt;"",IFERROR(VLOOKUP(U22,Tabelas!B:D,3,0),0),"")</f>
        <v>0</v>
      </c>
      <c r="BA22" s="0" t="n">
        <f aca="false">IF(A22&lt;&gt;"",IFERROR(VLOOKUP(V22,Tabelas!B:D,3,0),0),"")</f>
        <v>0</v>
      </c>
      <c r="BB22" s="0" t="n">
        <f aca="false">IF(A22&lt;&gt;"",IFERROR(VLOOKUP(W22,Tabelas!B:D,3,0),0),"")</f>
        <v>0</v>
      </c>
      <c r="BC22" s="0" t="n">
        <f aca="false">IF(A22&lt;&gt;"",IFERROR(VLOOKUP(X22,Tabelas!B:D,3,0),0),"")</f>
        <v>0</v>
      </c>
      <c r="BD22" s="0" t="n">
        <f aca="false">IF(A22&lt;&gt;"",IFERROR(VLOOKUP(Y22,Tabelas!B:D,3,0),0),"")</f>
        <v>0</v>
      </c>
      <c r="BE22" s="0" t="n">
        <f aca="false">IF(A22&lt;&gt;"",IFERROR(VLOOKUP(Z22,Tabelas!B:D,3,0),0),"")</f>
        <v>0</v>
      </c>
      <c r="BF22" s="0" t="n">
        <f aca="false">IF(A22&lt;&gt;"",IFERROR(VLOOKUP(AA22,Tabelas!B:D,3,0),0),"")</f>
        <v>0</v>
      </c>
      <c r="BG22" s="0" t="n">
        <f aca="false">IF(A22&lt;&gt;"",IFERROR(VLOOKUP(AB22,Tabelas!B:D,3,0),0),"")</f>
        <v>0</v>
      </c>
      <c r="BH22" s="0" t="n">
        <f aca="false">IF(A22&lt;&gt;"",IFERROR(VLOOKUP(AC22,Tabelas!B:D,3,0),0),"")</f>
        <v>0</v>
      </c>
      <c r="BI22" s="0" t="n">
        <f aca="false">IF(A22&lt;&gt;"",IFERROR(VLOOKUP(AD22,Tabelas!B:D,3,0),0),"")</f>
        <v>0</v>
      </c>
      <c r="BJ22" s="0" t="n">
        <f aca="false">IF(A22&lt;&gt;"",IFERROR(VLOOKUP(AE22,Tabelas!B:D,3,0),0),"")</f>
        <v>0</v>
      </c>
      <c r="BK22" s="0" t="n">
        <f aca="false">IF(A22&lt;&gt;"",IFERROR(VLOOKUP(AF22,Tabelas!B:D,3,0),0),"")</f>
        <v>0</v>
      </c>
      <c r="BL22" s="0" t="n">
        <f aca="false">IF(A22&lt;&gt;"",IFERROR(VLOOKUP(AG22,Tabelas!B:D,3,0),0),"")</f>
        <v>0</v>
      </c>
      <c r="BM22" s="0" t="n">
        <f aca="false">IF(A22&lt;&gt;"",IFERROR(VLOOKUP(AH22,Tabelas!B:D,3,0),0),"")</f>
        <v>0</v>
      </c>
      <c r="BN22" s="0" t="n">
        <f aca="false">IF(A22&lt;&gt;"",IFERROR(VLOOKUP(AI22,Tabelas!B:D,3,0),0),"")</f>
        <v>0</v>
      </c>
      <c r="BO22" s="0" t="n">
        <f aca="false">IF(A22&lt;&gt;"",IFERROR(VLOOKUP(AJ22,Tabelas!B:D,3,0),0),"")</f>
        <v>0</v>
      </c>
      <c r="BP22" s="0" t="n">
        <f aca="false">IF(A22&lt;&gt;"",IFERROR(VLOOKUP(AK22,Tabelas!B:D,3,0),0),"")</f>
        <v>0</v>
      </c>
      <c r="BQ22" s="0" t="n">
        <f aca="false">IF(A22&lt;&gt;"",IFERROR(VLOOKUP(AL22,Tabelas!B:D,3,0),0),"")</f>
        <v>0</v>
      </c>
      <c r="BR22" s="0" t="n">
        <f aca="false">IF(A22&lt;&gt;"",IFERROR(VLOOKUP(AM22,Tabelas!B:D,3,0),0),"")</f>
        <v>0</v>
      </c>
      <c r="BS22" s="0" t="n">
        <f aca="false">IF(A22&lt;&gt;"",IFERROR(VLOOKUP(AN22,Tabelas!B:D,3,0),0),"")</f>
        <v>0</v>
      </c>
      <c r="BT22" s="0" t="n">
        <f aca="false">IF(A22&lt;&gt;"",IFERROR(VLOOKUP(AO22,Tabelas!B:D,3,0),0),"")</f>
        <v>0</v>
      </c>
      <c r="BU22" s="0" t="n">
        <f aca="false">IF(A22&lt;&gt;"",IFERROR(VLOOKUP(AP22,Tabelas!B:D,3,0),0),"")</f>
        <v>0</v>
      </c>
      <c r="BV22" s="0" t="n">
        <f aca="false">IF(A22&lt;&gt;"",IFERROR(VLOOKUP(AQ22,Tabelas!B:D,3,0),0),"")</f>
        <v>0</v>
      </c>
      <c r="BW22" s="0" t="n">
        <f aca="false">IF(A22&lt;&gt;"",IFERROR(VLOOKUP(AR22,Tabelas!B:D,3,0),0),"")</f>
        <v>0</v>
      </c>
      <c r="BX22" s="0" t="n">
        <f aca="false">IF(A22&lt;&gt;"",SUM(AS22:BW22),"")</f>
        <v>0</v>
      </c>
      <c r="BY22" s="0" t="n">
        <f aca="false">IF(A22&lt;&gt;"",COUNTIF(N22:AR22,"LM")+COUNTIF(N22:AR22,"L"),"")+COUNTIF(N22:AR22,"LP")</f>
        <v>0</v>
      </c>
      <c r="BZ22" s="0" t="n">
        <f aca="false">IF(A22&lt;&gt;"",COUNTIF(N22:AR22,"AB"),"")</f>
        <v>0</v>
      </c>
      <c r="CA22" s="0" t="n">
        <f aca="false">IF(A22&lt;&gt;"",COUNTIF(N22:AR22,"FE"),"")</f>
        <v>0</v>
      </c>
      <c r="CB22" s="0" t="n">
        <f aca="false">IF(A22&lt;&gt;"",COUNTIF(N22:AR22,"LC"),"")</f>
        <v>0</v>
      </c>
      <c r="CC22" s="0" t="n">
        <f aca="false">IF(A22&lt;&gt;"",COUNTIF(N22:AR22,"CE"),"")</f>
        <v>0</v>
      </c>
      <c r="CD22" s="0" t="n">
        <f aca="false">IF(A22&lt;&gt;"",COUNTIF(N22:AR22,"AF1")+COUNTIF(N22:AR22,"AF2")+COUNTIF(N22:AR22,"AF3")+COUNTIF(N22:AR22,"AF4")+COUNTIF(N22:AR22,"AF5")+COUNTIF(N22:AR22,"AF6")+COUNTIF(N22:AR22,"AF7")+COUNTIF(N22:AR22,"AF8")+COUNTIF(N22:AR22,"AF9")+COUNTIF(N22:AR22,"AF10")+COUNTIF(N22:AR22,"AF11")+COUNTIF(N22:AR22,"AF12")+COUNTIF(N22:AR22,"AF13")+COUNTIF(N22:AR22,"AF14"),"")</f>
        <v>0</v>
      </c>
      <c r="CE22" s="0" t="n">
        <f aca="false">IF(A22&lt;&gt;"",COUNTIF(N22:AR22,"CE")+COUNTIF(N22:AR22,"L")+COUNTIF(N22:AR22,"LM")+COUNTIF(N22:AR22,"LP")+COUNTIF(N22:AR22,"LC")+COUNTIF(N22:AR22,"AB")+COUNTIF(N22:AR22,"AF1")+COUNTIF(N22:AR22,"AF2")+COUNTIF(N22:AR22,"AF3")+COUNTIF(N22:AR22,"AF4")+COUNTIF(N22:AR22,"AF5")+COUNTIF(N22:AR22,"AF6")+COUNTIF(N22:AR22,"AF7")+COUNTIF(N22:AR22,"AF8")+COUNTIF(N22:AR22,"AF9")+COUNTIF(N22:AR22,"AF10")+COUNTIF(N22:AR22,"AF11")+COUNTIF(N22:AR22,"AF12")+COUNTIF(N22:AR22,"AF13")+COUNTIF(N22:AR22,"AF14")+COUNTIF(N22:AR22,"RC")+COUNTIF(N22:AR22,"FO")+COUNTIF(N22:AR22,"FE"),"")</f>
        <v>0</v>
      </c>
      <c r="CF22" s="0" t="n">
        <f aca="false">IF(A22&lt;&gt;"",COUNTIF(N22:AR22,"APH"),"")</f>
        <v>0</v>
      </c>
    </row>
    <row r="23" customFormat="false" ht="12.8" hidden="false" customHeight="false" outlineLevel="0" collapsed="false">
      <c r="A23" s="0" t="s">
        <v>118</v>
      </c>
      <c r="B23" s="0" t="n">
        <v>1234567</v>
      </c>
      <c r="C23" s="0" t="n">
        <v>123</v>
      </c>
      <c r="D23" s="0" t="s">
        <v>103</v>
      </c>
      <c r="E23" s="0" t="s">
        <v>104</v>
      </c>
      <c r="F23" s="0" t="n">
        <v>36</v>
      </c>
      <c r="AS23" s="0" t="n">
        <f aca="false">IF(A23&lt;&gt;"",IFERROR(VLOOKUP(N23,Tabelas!B:D,3,0),0),"")</f>
        <v>0</v>
      </c>
      <c r="AT23" s="0" t="n">
        <f aca="false">IF(A23&lt;&gt;"",IFERROR(VLOOKUP(O23,Tabelas!B:D,3,0),0),"")</f>
        <v>0</v>
      </c>
      <c r="AU23" s="0" t="n">
        <f aca="false">IF(A23&lt;&gt;"",IFERROR(VLOOKUP(P23,Tabelas!B:D,3,0),0),"")</f>
        <v>0</v>
      </c>
      <c r="AV23" s="0" t="n">
        <f aca="false">IF(A23&lt;&gt;"",IFERROR(VLOOKUP(Q23,Tabelas!B:D,3,0),0),"")</f>
        <v>0</v>
      </c>
      <c r="AW23" s="0" t="n">
        <f aca="false">IF(A23&lt;&gt;"",IFERROR(VLOOKUP(R23,Tabelas!B:D,3,0),0),"")</f>
        <v>0</v>
      </c>
      <c r="AX23" s="0" t="n">
        <f aca="false">IF(A23&lt;&gt;"",IFERROR(VLOOKUP(S23,Tabelas!B:D,3,0),0),"")</f>
        <v>0</v>
      </c>
      <c r="AY23" s="0" t="n">
        <f aca="false">IF(A23&lt;&gt;"",IFERROR(VLOOKUP(T23,Tabelas!B:D,3,0),0),"")</f>
        <v>0</v>
      </c>
      <c r="AZ23" s="0" t="n">
        <f aca="false">IF(A23&lt;&gt;"",IFERROR(VLOOKUP(U23,Tabelas!B:D,3,0),0),"")</f>
        <v>0</v>
      </c>
      <c r="BA23" s="0" t="n">
        <f aca="false">IF(A23&lt;&gt;"",IFERROR(VLOOKUP(V23,Tabelas!B:D,3,0),0),"")</f>
        <v>0</v>
      </c>
      <c r="BB23" s="0" t="n">
        <f aca="false">IF(A23&lt;&gt;"",IFERROR(VLOOKUP(W23,Tabelas!B:D,3,0),0),"")</f>
        <v>0</v>
      </c>
      <c r="BC23" s="0" t="n">
        <f aca="false">IF(A23&lt;&gt;"",IFERROR(VLOOKUP(X23,Tabelas!B:D,3,0),0),"")</f>
        <v>0</v>
      </c>
      <c r="BD23" s="0" t="n">
        <f aca="false">IF(A23&lt;&gt;"",IFERROR(VLOOKUP(Y23,Tabelas!B:D,3,0),0),"")</f>
        <v>0</v>
      </c>
      <c r="BE23" s="0" t="n">
        <f aca="false">IF(A23&lt;&gt;"",IFERROR(VLOOKUP(Z23,Tabelas!B:D,3,0),0),"")</f>
        <v>0</v>
      </c>
      <c r="BF23" s="0" t="n">
        <f aca="false">IF(A23&lt;&gt;"",IFERROR(VLOOKUP(AA23,Tabelas!B:D,3,0),0),"")</f>
        <v>0</v>
      </c>
      <c r="BG23" s="0" t="n">
        <f aca="false">IF(A23&lt;&gt;"",IFERROR(VLOOKUP(AB23,Tabelas!B:D,3,0),0),"")</f>
        <v>0</v>
      </c>
      <c r="BH23" s="0" t="n">
        <f aca="false">IF(A23&lt;&gt;"",IFERROR(VLOOKUP(AC23,Tabelas!B:D,3,0),0),"")</f>
        <v>0</v>
      </c>
      <c r="BI23" s="0" t="n">
        <f aca="false">IF(A23&lt;&gt;"",IFERROR(VLOOKUP(AD23,Tabelas!B:D,3,0),0),"")</f>
        <v>0</v>
      </c>
      <c r="BJ23" s="0" t="n">
        <f aca="false">IF(A23&lt;&gt;"",IFERROR(VLOOKUP(AE23,Tabelas!B:D,3,0),0),"")</f>
        <v>0</v>
      </c>
      <c r="BK23" s="0" t="n">
        <f aca="false">IF(A23&lt;&gt;"",IFERROR(VLOOKUP(AF23,Tabelas!B:D,3,0),0),"")</f>
        <v>0</v>
      </c>
      <c r="BL23" s="0" t="n">
        <f aca="false">IF(A23&lt;&gt;"",IFERROR(VLOOKUP(AG23,Tabelas!B:D,3,0),0),"")</f>
        <v>0</v>
      </c>
      <c r="BM23" s="0" t="n">
        <f aca="false">IF(A23&lt;&gt;"",IFERROR(VLOOKUP(AH23,Tabelas!B:D,3,0),0),"")</f>
        <v>0</v>
      </c>
      <c r="BN23" s="0" t="n">
        <f aca="false">IF(A23&lt;&gt;"",IFERROR(VLOOKUP(AI23,Tabelas!B:D,3,0),0),"")</f>
        <v>0</v>
      </c>
      <c r="BO23" s="0" t="n">
        <f aca="false">IF(A23&lt;&gt;"",IFERROR(VLOOKUP(AJ23,Tabelas!B:D,3,0),0),"")</f>
        <v>0</v>
      </c>
      <c r="BP23" s="0" t="n">
        <f aca="false">IF(A23&lt;&gt;"",IFERROR(VLOOKUP(AK23,Tabelas!B:D,3,0),0),"")</f>
        <v>0</v>
      </c>
      <c r="BQ23" s="0" t="n">
        <f aca="false">IF(A23&lt;&gt;"",IFERROR(VLOOKUP(AL23,Tabelas!B:D,3,0),0),"")</f>
        <v>0</v>
      </c>
      <c r="BR23" s="0" t="n">
        <f aca="false">IF(A23&lt;&gt;"",IFERROR(VLOOKUP(AM23,Tabelas!B:D,3,0),0),"")</f>
        <v>0</v>
      </c>
      <c r="BS23" s="0" t="n">
        <f aca="false">IF(A23&lt;&gt;"",IFERROR(VLOOKUP(AN23,Tabelas!B:D,3,0),0),"")</f>
        <v>0</v>
      </c>
      <c r="BT23" s="0" t="n">
        <f aca="false">IF(A23&lt;&gt;"",IFERROR(VLOOKUP(AO23,Tabelas!B:D,3,0),0),"")</f>
        <v>0</v>
      </c>
      <c r="BU23" s="0" t="n">
        <f aca="false">IF(A23&lt;&gt;"",IFERROR(VLOOKUP(AP23,Tabelas!B:D,3,0),0),"")</f>
        <v>0</v>
      </c>
      <c r="BV23" s="0" t="n">
        <f aca="false">IF(A23&lt;&gt;"",IFERROR(VLOOKUP(AQ23,Tabelas!B:D,3,0),0),"")</f>
        <v>0</v>
      </c>
      <c r="BW23" s="0" t="n">
        <f aca="false">IF(A23&lt;&gt;"",IFERROR(VLOOKUP(AR23,Tabelas!B:D,3,0),0),"")</f>
        <v>0</v>
      </c>
      <c r="BX23" s="0" t="n">
        <f aca="false">IF(A23&lt;&gt;"",SUM(AS23:BW23),"")</f>
        <v>0</v>
      </c>
      <c r="BY23" s="0" t="n">
        <f aca="false">IF(A23&lt;&gt;"",COUNTIF(N23:AR23,"LM")+COUNTIF(N23:AR23,"L"),"")+COUNTIF(N23:AR23,"LP")</f>
        <v>0</v>
      </c>
      <c r="BZ23" s="0" t="n">
        <f aca="false">IF(A23&lt;&gt;"",COUNTIF(N23:AR23,"AB"),"")</f>
        <v>0</v>
      </c>
      <c r="CA23" s="0" t="n">
        <f aca="false">IF(A23&lt;&gt;"",COUNTIF(N23:AR23,"FE"),"")</f>
        <v>0</v>
      </c>
      <c r="CB23" s="0" t="n">
        <f aca="false">IF(A23&lt;&gt;"",COUNTIF(N23:AR23,"LC"),"")</f>
        <v>0</v>
      </c>
      <c r="CC23" s="0" t="n">
        <f aca="false">IF(A23&lt;&gt;"",COUNTIF(N23:AR23,"CE"),"")</f>
        <v>0</v>
      </c>
      <c r="CD23" s="0" t="n">
        <f aca="false">IF(A23&lt;&gt;"",COUNTIF(N23:AR23,"AF1")+COUNTIF(N23:AR23,"AF2")+COUNTIF(N23:AR23,"AF3")+COUNTIF(N23:AR23,"AF4")+COUNTIF(N23:AR23,"AF5")+COUNTIF(N23:AR23,"AF6")+COUNTIF(N23:AR23,"AF7")+COUNTIF(N23:AR23,"AF8")+COUNTIF(N23:AR23,"AF9")+COUNTIF(N23:AR23,"AF10")+COUNTIF(N23:AR23,"AF11")+COUNTIF(N23:AR23,"AF12")+COUNTIF(N23:AR23,"AF13")+COUNTIF(N23:AR23,"AF14"),"")</f>
        <v>0</v>
      </c>
      <c r="CE23" s="0" t="n">
        <f aca="false">IF(A23&lt;&gt;"",COUNTIF(N23:AR23,"CE")+COUNTIF(N23:AR23,"L")+COUNTIF(N23:AR23,"LM")+COUNTIF(N23:AR23,"LP")+COUNTIF(N23:AR23,"LC")+COUNTIF(N23:AR23,"AB")+COUNTIF(N23:AR23,"AF1")+COUNTIF(N23:AR23,"AF2")+COUNTIF(N23:AR23,"AF3")+COUNTIF(N23:AR23,"AF4")+COUNTIF(N23:AR23,"AF5")+COUNTIF(N23:AR23,"AF6")+COUNTIF(N23:AR23,"AF7")+COUNTIF(N23:AR23,"AF8")+COUNTIF(N23:AR23,"AF9")+COUNTIF(N23:AR23,"AF10")+COUNTIF(N23:AR23,"AF11")+COUNTIF(N23:AR23,"AF12")+COUNTIF(N23:AR23,"AF13")+COUNTIF(N23:AR23,"AF14")+COUNTIF(N23:AR23,"RC")+COUNTIF(N23:AR23,"FO")+COUNTIF(N23:AR23,"FE"),"")</f>
        <v>0</v>
      </c>
      <c r="CF23" s="0" t="n">
        <f aca="false">IF(A23&lt;&gt;"",COUNTIF(N23:AR23,"APH"),"")</f>
        <v>0</v>
      </c>
    </row>
    <row r="24" customFormat="false" ht="12.8" hidden="false" customHeight="false" outlineLevel="0" collapsed="false">
      <c r="A24" s="0" t="s">
        <v>119</v>
      </c>
      <c r="B24" s="0" t="n">
        <v>1234567</v>
      </c>
      <c r="C24" s="0" t="n">
        <v>123</v>
      </c>
      <c r="D24" s="0" t="s">
        <v>103</v>
      </c>
      <c r="E24" s="0" t="s">
        <v>104</v>
      </c>
      <c r="F24" s="0" t="n">
        <v>36</v>
      </c>
      <c r="AS24" s="0" t="n">
        <f aca="false">IF(A24&lt;&gt;"",IFERROR(VLOOKUP(N24,Tabelas!B:D,3,0),0),"")</f>
        <v>0</v>
      </c>
      <c r="AT24" s="0" t="n">
        <f aca="false">IF(A24&lt;&gt;"",IFERROR(VLOOKUP(O24,Tabelas!B:D,3,0),0),"")</f>
        <v>0</v>
      </c>
      <c r="AU24" s="0" t="n">
        <f aca="false">IF(A24&lt;&gt;"",IFERROR(VLOOKUP(P24,Tabelas!B:D,3,0),0),"")</f>
        <v>0</v>
      </c>
      <c r="AV24" s="0" t="n">
        <f aca="false">IF(A24&lt;&gt;"",IFERROR(VLOOKUP(Q24,Tabelas!B:D,3,0),0),"")</f>
        <v>0</v>
      </c>
      <c r="AW24" s="0" t="n">
        <f aca="false">IF(A24&lt;&gt;"",IFERROR(VLOOKUP(R24,Tabelas!B:D,3,0),0),"")</f>
        <v>0</v>
      </c>
      <c r="AX24" s="0" t="n">
        <f aca="false">IF(A24&lt;&gt;"",IFERROR(VLOOKUP(S24,Tabelas!B:D,3,0),0),"")</f>
        <v>0</v>
      </c>
      <c r="AY24" s="0" t="n">
        <f aca="false">IF(A24&lt;&gt;"",IFERROR(VLOOKUP(T24,Tabelas!B:D,3,0),0),"")</f>
        <v>0</v>
      </c>
      <c r="AZ24" s="0" t="n">
        <f aca="false">IF(A24&lt;&gt;"",IFERROR(VLOOKUP(U24,Tabelas!B:D,3,0),0),"")</f>
        <v>0</v>
      </c>
      <c r="BA24" s="0" t="n">
        <f aca="false">IF(A24&lt;&gt;"",IFERROR(VLOOKUP(V24,Tabelas!B:D,3,0),0),"")</f>
        <v>0</v>
      </c>
      <c r="BB24" s="0" t="n">
        <f aca="false">IF(A24&lt;&gt;"",IFERROR(VLOOKUP(W24,Tabelas!B:D,3,0),0),"")</f>
        <v>0</v>
      </c>
      <c r="BC24" s="0" t="n">
        <f aca="false">IF(A24&lt;&gt;"",IFERROR(VLOOKUP(X24,Tabelas!B:D,3,0),0),"")</f>
        <v>0</v>
      </c>
      <c r="BD24" s="0" t="n">
        <f aca="false">IF(A24&lt;&gt;"",IFERROR(VLOOKUP(Y24,Tabelas!B:D,3,0),0),"")</f>
        <v>0</v>
      </c>
      <c r="BE24" s="0" t="n">
        <f aca="false">IF(A24&lt;&gt;"",IFERROR(VLOOKUP(Z24,Tabelas!B:D,3,0),0),"")</f>
        <v>0</v>
      </c>
      <c r="BF24" s="0" t="n">
        <f aca="false">IF(A24&lt;&gt;"",IFERROR(VLOOKUP(AA24,Tabelas!B:D,3,0),0),"")</f>
        <v>0</v>
      </c>
      <c r="BG24" s="0" t="n">
        <f aca="false">IF(A24&lt;&gt;"",IFERROR(VLOOKUP(AB24,Tabelas!B:D,3,0),0),"")</f>
        <v>0</v>
      </c>
      <c r="BH24" s="0" t="n">
        <f aca="false">IF(A24&lt;&gt;"",IFERROR(VLOOKUP(AC24,Tabelas!B:D,3,0),0),"")</f>
        <v>0</v>
      </c>
      <c r="BI24" s="0" t="n">
        <f aca="false">IF(A24&lt;&gt;"",IFERROR(VLOOKUP(AD24,Tabelas!B:D,3,0),0),"")</f>
        <v>0</v>
      </c>
      <c r="BJ24" s="0" t="n">
        <f aca="false">IF(A24&lt;&gt;"",IFERROR(VLOOKUP(AE24,Tabelas!B:D,3,0),0),"")</f>
        <v>0</v>
      </c>
      <c r="BK24" s="0" t="n">
        <f aca="false">IF(A24&lt;&gt;"",IFERROR(VLOOKUP(AF24,Tabelas!B:D,3,0),0),"")</f>
        <v>0</v>
      </c>
      <c r="BL24" s="0" t="n">
        <f aca="false">IF(A24&lt;&gt;"",IFERROR(VLOOKUP(AG24,Tabelas!B:D,3,0),0),"")</f>
        <v>0</v>
      </c>
      <c r="BM24" s="0" t="n">
        <f aca="false">IF(A24&lt;&gt;"",IFERROR(VLOOKUP(AH24,Tabelas!B:D,3,0),0),"")</f>
        <v>0</v>
      </c>
      <c r="BN24" s="0" t="n">
        <f aca="false">IF(A24&lt;&gt;"",IFERROR(VLOOKUP(AI24,Tabelas!B:D,3,0),0),"")</f>
        <v>0</v>
      </c>
      <c r="BO24" s="0" t="n">
        <f aca="false">IF(A24&lt;&gt;"",IFERROR(VLOOKUP(AJ24,Tabelas!B:D,3,0),0),"")</f>
        <v>0</v>
      </c>
      <c r="BP24" s="0" t="n">
        <f aca="false">IF(A24&lt;&gt;"",IFERROR(VLOOKUP(AK24,Tabelas!B:D,3,0),0),"")</f>
        <v>0</v>
      </c>
      <c r="BQ24" s="0" t="n">
        <f aca="false">IF(A24&lt;&gt;"",IFERROR(VLOOKUP(AL24,Tabelas!B:D,3,0),0),"")</f>
        <v>0</v>
      </c>
      <c r="BR24" s="0" t="n">
        <f aca="false">IF(A24&lt;&gt;"",IFERROR(VLOOKUP(AM24,Tabelas!B:D,3,0),0),"")</f>
        <v>0</v>
      </c>
      <c r="BS24" s="0" t="n">
        <f aca="false">IF(A24&lt;&gt;"",IFERROR(VLOOKUP(AN24,Tabelas!B:D,3,0),0),"")</f>
        <v>0</v>
      </c>
      <c r="BT24" s="0" t="n">
        <f aca="false">IF(A24&lt;&gt;"",IFERROR(VLOOKUP(AO24,Tabelas!B:D,3,0),0),"")</f>
        <v>0</v>
      </c>
      <c r="BU24" s="0" t="n">
        <f aca="false">IF(A24&lt;&gt;"",IFERROR(VLOOKUP(AP24,Tabelas!B:D,3,0),0),"")</f>
        <v>0</v>
      </c>
      <c r="BV24" s="0" t="n">
        <f aca="false">IF(A24&lt;&gt;"",IFERROR(VLOOKUP(AQ24,Tabelas!B:D,3,0),0),"")</f>
        <v>0</v>
      </c>
      <c r="BW24" s="0" t="n">
        <f aca="false">IF(A24&lt;&gt;"",IFERROR(VLOOKUP(AR24,Tabelas!B:D,3,0),0),"")</f>
        <v>0</v>
      </c>
      <c r="BX24" s="0" t="n">
        <f aca="false">IF(A24&lt;&gt;"",SUM(AS24:BW24),"")</f>
        <v>0</v>
      </c>
      <c r="BY24" s="0" t="n">
        <f aca="false">IF(A24&lt;&gt;"",COUNTIF(N24:AR24,"LM")+COUNTIF(N24:AR24,"L"),"")+COUNTIF(N24:AR24,"LP")</f>
        <v>0</v>
      </c>
      <c r="BZ24" s="0" t="n">
        <f aca="false">IF(A24&lt;&gt;"",COUNTIF(N24:AR24,"AB"),"")</f>
        <v>0</v>
      </c>
      <c r="CA24" s="0" t="n">
        <f aca="false">IF(A24&lt;&gt;"",COUNTIF(N24:AR24,"FE"),"")</f>
        <v>0</v>
      </c>
      <c r="CB24" s="0" t="n">
        <f aca="false">IF(A24&lt;&gt;"",COUNTIF(N24:AR24,"LC"),"")</f>
        <v>0</v>
      </c>
      <c r="CC24" s="0" t="n">
        <f aca="false">IF(A24&lt;&gt;"",COUNTIF(N24:AR24,"CE"),"")</f>
        <v>0</v>
      </c>
      <c r="CD24" s="0" t="n">
        <f aca="false">IF(A24&lt;&gt;"",COUNTIF(N24:AR24,"AF1")+COUNTIF(N24:AR24,"AF2")+COUNTIF(N24:AR24,"AF3")+COUNTIF(N24:AR24,"AF4")+COUNTIF(N24:AR24,"AF5")+COUNTIF(N24:AR24,"AF6")+COUNTIF(N24:AR24,"AF7")+COUNTIF(N24:AR24,"AF8")+COUNTIF(N24:AR24,"AF9")+COUNTIF(N24:AR24,"AF10")+COUNTIF(N24:AR24,"AF11")+COUNTIF(N24:AR24,"AF12")+COUNTIF(N24:AR24,"AF13")+COUNTIF(N24:AR24,"AF14"),"")</f>
        <v>0</v>
      </c>
      <c r="CE24" s="0" t="n">
        <f aca="false">IF(A24&lt;&gt;"",COUNTIF(N24:AR24,"CE")+COUNTIF(N24:AR24,"L")+COUNTIF(N24:AR24,"LM")+COUNTIF(N24:AR24,"LP")+COUNTIF(N24:AR24,"LC")+COUNTIF(N24:AR24,"AB")+COUNTIF(N24:AR24,"AF1")+COUNTIF(N24:AR24,"AF2")+COUNTIF(N24:AR24,"AF3")+COUNTIF(N24:AR24,"AF4")+COUNTIF(N24:AR24,"AF5")+COUNTIF(N24:AR24,"AF6")+COUNTIF(N24:AR24,"AF7")+COUNTIF(N24:AR24,"AF8")+COUNTIF(N24:AR24,"AF9")+COUNTIF(N24:AR24,"AF10")+COUNTIF(N24:AR24,"AF11")+COUNTIF(N24:AR24,"AF12")+COUNTIF(N24:AR24,"AF13")+COUNTIF(N24:AR24,"AF14")+COUNTIF(N24:AR24,"RC")+COUNTIF(N24:AR24,"FO")+COUNTIF(N24:AR24,"FE"),"")</f>
        <v>0</v>
      </c>
      <c r="CF24" s="0" t="n">
        <f aca="false">IF(A24&lt;&gt;"",COUNTIF(N24:AR24,"APH"),"")</f>
        <v>0</v>
      </c>
    </row>
    <row r="25" customFormat="false" ht="12.8" hidden="false" customHeight="false" outlineLevel="0" collapsed="false">
      <c r="A25" s="0" t="s">
        <v>120</v>
      </c>
      <c r="B25" s="0" t="n">
        <v>1234567</v>
      </c>
      <c r="C25" s="0" t="n">
        <v>123</v>
      </c>
      <c r="D25" s="0" t="s">
        <v>103</v>
      </c>
      <c r="E25" s="0" t="s">
        <v>104</v>
      </c>
      <c r="F25" s="0" t="n">
        <v>36</v>
      </c>
      <c r="AS25" s="0" t="n">
        <f aca="false">IF(A25&lt;&gt;"",IFERROR(VLOOKUP(N25,Tabelas!B:D,3,0),0),"")</f>
        <v>0</v>
      </c>
      <c r="AT25" s="0" t="n">
        <f aca="false">IF(A25&lt;&gt;"",IFERROR(VLOOKUP(O25,Tabelas!B:D,3,0),0),"")</f>
        <v>0</v>
      </c>
      <c r="AU25" s="0" t="n">
        <f aca="false">IF(A25&lt;&gt;"",IFERROR(VLOOKUP(P25,Tabelas!B:D,3,0),0),"")</f>
        <v>0</v>
      </c>
      <c r="AV25" s="0" t="n">
        <f aca="false">IF(A25&lt;&gt;"",IFERROR(VLOOKUP(Q25,Tabelas!B:D,3,0),0),"")</f>
        <v>0</v>
      </c>
      <c r="AW25" s="0" t="n">
        <f aca="false">IF(A25&lt;&gt;"",IFERROR(VLOOKUP(R25,Tabelas!B:D,3,0),0),"")</f>
        <v>0</v>
      </c>
      <c r="AX25" s="0" t="n">
        <f aca="false">IF(A25&lt;&gt;"",IFERROR(VLOOKUP(S25,Tabelas!B:D,3,0),0),"")</f>
        <v>0</v>
      </c>
      <c r="AY25" s="0" t="n">
        <f aca="false">IF(A25&lt;&gt;"",IFERROR(VLOOKUP(T25,Tabelas!B:D,3,0),0),"")</f>
        <v>0</v>
      </c>
      <c r="AZ25" s="0" t="n">
        <f aca="false">IF(A25&lt;&gt;"",IFERROR(VLOOKUP(U25,Tabelas!B:D,3,0),0),"")</f>
        <v>0</v>
      </c>
      <c r="BA25" s="0" t="n">
        <f aca="false">IF(A25&lt;&gt;"",IFERROR(VLOOKUP(V25,Tabelas!B:D,3,0),0),"")</f>
        <v>0</v>
      </c>
      <c r="BB25" s="0" t="n">
        <f aca="false">IF(A25&lt;&gt;"",IFERROR(VLOOKUP(W25,Tabelas!B:D,3,0),0),"")</f>
        <v>0</v>
      </c>
      <c r="BC25" s="0" t="n">
        <f aca="false">IF(A25&lt;&gt;"",IFERROR(VLOOKUP(X25,Tabelas!B:D,3,0),0),"")</f>
        <v>0</v>
      </c>
      <c r="BD25" s="0" t="n">
        <f aca="false">IF(A25&lt;&gt;"",IFERROR(VLOOKUP(Y25,Tabelas!B:D,3,0),0),"")</f>
        <v>0</v>
      </c>
      <c r="BE25" s="0" t="n">
        <f aca="false">IF(A25&lt;&gt;"",IFERROR(VLOOKUP(Z25,Tabelas!B:D,3,0),0),"")</f>
        <v>0</v>
      </c>
      <c r="BF25" s="0" t="n">
        <f aca="false">IF(A25&lt;&gt;"",IFERROR(VLOOKUP(AA25,Tabelas!B:D,3,0),0),"")</f>
        <v>0</v>
      </c>
      <c r="BG25" s="0" t="n">
        <f aca="false">IF(A25&lt;&gt;"",IFERROR(VLOOKUP(AB25,Tabelas!B:D,3,0),0),"")</f>
        <v>0</v>
      </c>
      <c r="BH25" s="0" t="n">
        <f aca="false">IF(A25&lt;&gt;"",IFERROR(VLOOKUP(AC25,Tabelas!B:D,3,0),0),"")</f>
        <v>0</v>
      </c>
      <c r="BI25" s="0" t="n">
        <f aca="false">IF(A25&lt;&gt;"",IFERROR(VLOOKUP(AD25,Tabelas!B:D,3,0),0),"")</f>
        <v>0</v>
      </c>
      <c r="BJ25" s="0" t="n">
        <f aca="false">IF(A25&lt;&gt;"",IFERROR(VLOOKUP(AE25,Tabelas!B:D,3,0),0),"")</f>
        <v>0</v>
      </c>
      <c r="BK25" s="0" t="n">
        <f aca="false">IF(A25&lt;&gt;"",IFERROR(VLOOKUP(AF25,Tabelas!B:D,3,0),0),"")</f>
        <v>0</v>
      </c>
      <c r="BL25" s="0" t="n">
        <f aca="false">IF(A25&lt;&gt;"",IFERROR(VLOOKUP(AG25,Tabelas!B:D,3,0),0),"")</f>
        <v>0</v>
      </c>
      <c r="BM25" s="0" t="n">
        <f aca="false">IF(A25&lt;&gt;"",IFERROR(VLOOKUP(AH25,Tabelas!B:D,3,0),0),"")</f>
        <v>0</v>
      </c>
      <c r="BN25" s="0" t="n">
        <f aca="false">IF(A25&lt;&gt;"",IFERROR(VLOOKUP(AI25,Tabelas!B:D,3,0),0),"")</f>
        <v>0</v>
      </c>
      <c r="BO25" s="0" t="n">
        <f aca="false">IF(A25&lt;&gt;"",IFERROR(VLOOKUP(AJ25,Tabelas!B:D,3,0),0),"")</f>
        <v>0</v>
      </c>
      <c r="BP25" s="0" t="n">
        <f aca="false">IF(A25&lt;&gt;"",IFERROR(VLOOKUP(AK25,Tabelas!B:D,3,0),0),"")</f>
        <v>0</v>
      </c>
      <c r="BQ25" s="0" t="n">
        <f aca="false">IF(A25&lt;&gt;"",IFERROR(VLOOKUP(AL25,Tabelas!B:D,3,0),0),"")</f>
        <v>0</v>
      </c>
      <c r="BR25" s="0" t="n">
        <f aca="false">IF(A25&lt;&gt;"",IFERROR(VLOOKUP(AM25,Tabelas!B:D,3,0),0),"")</f>
        <v>0</v>
      </c>
      <c r="BS25" s="0" t="n">
        <f aca="false">IF(A25&lt;&gt;"",IFERROR(VLOOKUP(AN25,Tabelas!B:D,3,0),0),"")</f>
        <v>0</v>
      </c>
      <c r="BT25" s="0" t="n">
        <f aca="false">IF(A25&lt;&gt;"",IFERROR(VLOOKUP(AO25,Tabelas!B:D,3,0),0),"")</f>
        <v>0</v>
      </c>
      <c r="BU25" s="0" t="n">
        <f aca="false">IF(A25&lt;&gt;"",IFERROR(VLOOKUP(AP25,Tabelas!B:D,3,0),0),"")</f>
        <v>0</v>
      </c>
      <c r="BV25" s="0" t="n">
        <f aca="false">IF(A25&lt;&gt;"",IFERROR(VLOOKUP(AQ25,Tabelas!B:D,3,0),0),"")</f>
        <v>0</v>
      </c>
      <c r="BW25" s="0" t="n">
        <f aca="false">IF(A25&lt;&gt;"",IFERROR(VLOOKUP(AR25,Tabelas!B:D,3,0),0),"")</f>
        <v>0</v>
      </c>
      <c r="BX25" s="0" t="n">
        <f aca="false">IF(A25&lt;&gt;"",SUM(AS25:BW25),"")</f>
        <v>0</v>
      </c>
      <c r="BY25" s="0" t="n">
        <f aca="false">IF(A25&lt;&gt;"",COUNTIF(N25:AR25,"LM")+COUNTIF(N25:AR25,"L"),"")+COUNTIF(N25:AR25,"LP")</f>
        <v>0</v>
      </c>
      <c r="BZ25" s="0" t="n">
        <f aca="false">IF(A25&lt;&gt;"",COUNTIF(N25:AR25,"AB"),"")</f>
        <v>0</v>
      </c>
      <c r="CA25" s="0" t="n">
        <f aca="false">IF(A25&lt;&gt;"",COUNTIF(N25:AR25,"FE"),"")</f>
        <v>0</v>
      </c>
      <c r="CB25" s="0" t="n">
        <f aca="false">IF(A25&lt;&gt;"",COUNTIF(N25:AR25,"LC"),"")</f>
        <v>0</v>
      </c>
      <c r="CC25" s="0" t="n">
        <f aca="false">IF(A25&lt;&gt;"",COUNTIF(N25:AR25,"CE"),"")</f>
        <v>0</v>
      </c>
      <c r="CD25" s="0" t="n">
        <f aca="false">IF(A25&lt;&gt;"",COUNTIF(N25:AR25,"AF1")+COUNTIF(N25:AR25,"AF2")+COUNTIF(N25:AR25,"AF3")+COUNTIF(N25:AR25,"AF4")+COUNTIF(N25:AR25,"AF5")+COUNTIF(N25:AR25,"AF6")+COUNTIF(N25:AR25,"AF7")+COUNTIF(N25:AR25,"AF8")+COUNTIF(N25:AR25,"AF9")+COUNTIF(N25:AR25,"AF10")+COUNTIF(N25:AR25,"AF11")+COUNTIF(N25:AR25,"AF12")+COUNTIF(N25:AR25,"AF13")+COUNTIF(N25:AR25,"AF14"),"")</f>
        <v>0</v>
      </c>
      <c r="CE25" s="0" t="n">
        <f aca="false">IF(A25&lt;&gt;"",COUNTIF(N25:AR25,"CE")+COUNTIF(N25:AR25,"L")+COUNTIF(N25:AR25,"LM")+COUNTIF(N25:AR25,"LP")+COUNTIF(N25:AR25,"LC")+COUNTIF(N25:AR25,"AB")+COUNTIF(N25:AR25,"AF1")+COUNTIF(N25:AR25,"AF2")+COUNTIF(N25:AR25,"AF3")+COUNTIF(N25:AR25,"AF4")+COUNTIF(N25:AR25,"AF5")+COUNTIF(N25:AR25,"AF6")+COUNTIF(N25:AR25,"AF7")+COUNTIF(N25:AR25,"AF8")+COUNTIF(N25:AR25,"AF9")+COUNTIF(N25:AR25,"AF10")+COUNTIF(N25:AR25,"AF11")+COUNTIF(N25:AR25,"AF12")+COUNTIF(N25:AR25,"AF13")+COUNTIF(N25:AR25,"AF14")+COUNTIF(N25:AR25,"RC")+COUNTIF(N25:AR25,"FO")+COUNTIF(N25:AR25,"FE"),"")</f>
        <v>0</v>
      </c>
      <c r="CF25" s="0" t="n">
        <f aca="false">IF(A25&lt;&gt;"",COUNTIF(N25:AR25,"APH"),"")</f>
        <v>0</v>
      </c>
    </row>
    <row r="26" customFormat="false" ht="12.8" hidden="false" customHeight="false" outlineLevel="0" collapsed="false">
      <c r="A26" s="0" t="s">
        <v>121</v>
      </c>
      <c r="B26" s="0" t="n">
        <v>1234567</v>
      </c>
      <c r="C26" s="0" t="n">
        <v>123</v>
      </c>
      <c r="D26" s="0" t="s">
        <v>103</v>
      </c>
      <c r="E26" s="0" t="s">
        <v>104</v>
      </c>
      <c r="F26" s="0" t="n">
        <v>36</v>
      </c>
      <c r="AS26" s="0" t="n">
        <f aca="false">IF(A26&lt;&gt;"",IFERROR(VLOOKUP(N26,Tabelas!B:D,3,0),0),"")</f>
        <v>0</v>
      </c>
      <c r="AT26" s="0" t="n">
        <f aca="false">IF(A26&lt;&gt;"",IFERROR(VLOOKUP(O26,Tabelas!B:D,3,0),0),"")</f>
        <v>0</v>
      </c>
      <c r="AU26" s="0" t="n">
        <f aca="false">IF(A26&lt;&gt;"",IFERROR(VLOOKUP(P26,Tabelas!B:D,3,0),0),"")</f>
        <v>0</v>
      </c>
      <c r="AV26" s="0" t="n">
        <f aca="false">IF(A26&lt;&gt;"",IFERROR(VLOOKUP(Q26,Tabelas!B:D,3,0),0),"")</f>
        <v>0</v>
      </c>
      <c r="AW26" s="0" t="n">
        <f aca="false">IF(A26&lt;&gt;"",IFERROR(VLOOKUP(R26,Tabelas!B:D,3,0),0),"")</f>
        <v>0</v>
      </c>
      <c r="AX26" s="0" t="n">
        <f aca="false">IF(A26&lt;&gt;"",IFERROR(VLOOKUP(S26,Tabelas!B:D,3,0),0),"")</f>
        <v>0</v>
      </c>
      <c r="AY26" s="0" t="n">
        <f aca="false">IF(A26&lt;&gt;"",IFERROR(VLOOKUP(T26,Tabelas!B:D,3,0),0),"")</f>
        <v>0</v>
      </c>
      <c r="AZ26" s="0" t="n">
        <f aca="false">IF(A26&lt;&gt;"",IFERROR(VLOOKUP(U26,Tabelas!B:D,3,0),0),"")</f>
        <v>0</v>
      </c>
      <c r="BA26" s="0" t="n">
        <f aca="false">IF(A26&lt;&gt;"",IFERROR(VLOOKUP(V26,Tabelas!B:D,3,0),0),"")</f>
        <v>0</v>
      </c>
      <c r="BB26" s="0" t="n">
        <f aca="false">IF(A26&lt;&gt;"",IFERROR(VLOOKUP(W26,Tabelas!B:D,3,0),0),"")</f>
        <v>0</v>
      </c>
      <c r="BC26" s="0" t="n">
        <f aca="false">IF(A26&lt;&gt;"",IFERROR(VLOOKUP(X26,Tabelas!B:D,3,0),0),"")</f>
        <v>0</v>
      </c>
      <c r="BD26" s="0" t="n">
        <f aca="false">IF(A26&lt;&gt;"",IFERROR(VLOOKUP(Y26,Tabelas!B:D,3,0),0),"")</f>
        <v>0</v>
      </c>
      <c r="BE26" s="0" t="n">
        <f aca="false">IF(A26&lt;&gt;"",IFERROR(VLOOKUP(Z26,Tabelas!B:D,3,0),0),"")</f>
        <v>0</v>
      </c>
      <c r="BF26" s="0" t="n">
        <f aca="false">IF(A26&lt;&gt;"",IFERROR(VLOOKUP(AA26,Tabelas!B:D,3,0),0),"")</f>
        <v>0</v>
      </c>
      <c r="BG26" s="0" t="n">
        <f aca="false">IF(A26&lt;&gt;"",IFERROR(VLOOKUP(AB26,Tabelas!B:D,3,0),0),"")</f>
        <v>0</v>
      </c>
      <c r="BH26" s="0" t="n">
        <f aca="false">IF(A26&lt;&gt;"",IFERROR(VLOOKUP(AC26,Tabelas!B:D,3,0),0),"")</f>
        <v>0</v>
      </c>
      <c r="BI26" s="0" t="n">
        <f aca="false">IF(A26&lt;&gt;"",IFERROR(VLOOKUP(AD26,Tabelas!B:D,3,0),0),"")</f>
        <v>0</v>
      </c>
      <c r="BJ26" s="0" t="n">
        <f aca="false">IF(A26&lt;&gt;"",IFERROR(VLOOKUP(AE26,Tabelas!B:D,3,0),0),"")</f>
        <v>0</v>
      </c>
      <c r="BK26" s="0" t="n">
        <f aca="false">IF(A26&lt;&gt;"",IFERROR(VLOOKUP(AF26,Tabelas!B:D,3,0),0),"")</f>
        <v>0</v>
      </c>
      <c r="BL26" s="0" t="n">
        <f aca="false">IF(A26&lt;&gt;"",IFERROR(VLOOKUP(AG26,Tabelas!B:D,3,0),0),"")</f>
        <v>0</v>
      </c>
      <c r="BM26" s="0" t="n">
        <f aca="false">IF(A26&lt;&gt;"",IFERROR(VLOOKUP(AH26,Tabelas!B:D,3,0),0),"")</f>
        <v>0</v>
      </c>
      <c r="BN26" s="0" t="n">
        <f aca="false">IF(A26&lt;&gt;"",IFERROR(VLOOKUP(AI26,Tabelas!B:D,3,0),0),"")</f>
        <v>0</v>
      </c>
      <c r="BO26" s="0" t="n">
        <f aca="false">IF(A26&lt;&gt;"",IFERROR(VLOOKUP(AJ26,Tabelas!B:D,3,0),0),"")</f>
        <v>0</v>
      </c>
      <c r="BP26" s="0" t="n">
        <f aca="false">IF(A26&lt;&gt;"",IFERROR(VLOOKUP(AK26,Tabelas!B:D,3,0),0),"")</f>
        <v>0</v>
      </c>
      <c r="BQ26" s="0" t="n">
        <f aca="false">IF(A26&lt;&gt;"",IFERROR(VLOOKUP(AL26,Tabelas!B:D,3,0),0),"")</f>
        <v>0</v>
      </c>
      <c r="BR26" s="0" t="n">
        <f aca="false">IF(A26&lt;&gt;"",IFERROR(VLOOKUP(AM26,Tabelas!B:D,3,0),0),"")</f>
        <v>0</v>
      </c>
      <c r="BS26" s="0" t="n">
        <f aca="false">IF(A26&lt;&gt;"",IFERROR(VLOOKUP(AN26,Tabelas!B:D,3,0),0),"")</f>
        <v>0</v>
      </c>
      <c r="BT26" s="0" t="n">
        <f aca="false">IF(A26&lt;&gt;"",IFERROR(VLOOKUP(AO26,Tabelas!B:D,3,0),0),"")</f>
        <v>0</v>
      </c>
      <c r="BU26" s="0" t="n">
        <f aca="false">IF(A26&lt;&gt;"",IFERROR(VLOOKUP(AP26,Tabelas!B:D,3,0),0),"")</f>
        <v>0</v>
      </c>
      <c r="BV26" s="0" t="n">
        <f aca="false">IF(A26&lt;&gt;"",IFERROR(VLOOKUP(AQ26,Tabelas!B:D,3,0),0),"")</f>
        <v>0</v>
      </c>
      <c r="BW26" s="0" t="n">
        <f aca="false">IF(A26&lt;&gt;"",IFERROR(VLOOKUP(AR26,Tabelas!B:D,3,0),0),"")</f>
        <v>0</v>
      </c>
      <c r="BX26" s="0" t="n">
        <f aca="false">IF(A26&lt;&gt;"",SUM(AS26:BW26),"")</f>
        <v>0</v>
      </c>
      <c r="BY26" s="0" t="n">
        <f aca="false">IF(A26&lt;&gt;"",COUNTIF(N26:AR26,"LM")+COUNTIF(N26:AR26,"L"),"")+COUNTIF(N26:AR26,"LP")</f>
        <v>0</v>
      </c>
      <c r="BZ26" s="0" t="n">
        <f aca="false">IF(A26&lt;&gt;"",COUNTIF(N26:AR26,"AB"),"")</f>
        <v>0</v>
      </c>
      <c r="CA26" s="0" t="n">
        <f aca="false">IF(A26&lt;&gt;"",COUNTIF(N26:AR26,"FE"),"")</f>
        <v>0</v>
      </c>
      <c r="CB26" s="0" t="n">
        <f aca="false">IF(A26&lt;&gt;"",COUNTIF(N26:AR26,"LC"),"")</f>
        <v>0</v>
      </c>
      <c r="CC26" s="0" t="n">
        <f aca="false">IF(A26&lt;&gt;"",COUNTIF(N26:AR26,"CE"),"")</f>
        <v>0</v>
      </c>
      <c r="CD26" s="0" t="n">
        <f aca="false">IF(A26&lt;&gt;"",COUNTIF(N26:AR26,"AF1")+COUNTIF(N26:AR26,"AF2")+COUNTIF(N26:AR26,"AF3")+COUNTIF(N26:AR26,"AF4")+COUNTIF(N26:AR26,"AF5")+COUNTIF(N26:AR26,"AF6")+COUNTIF(N26:AR26,"AF7")+COUNTIF(N26:AR26,"AF8")+COUNTIF(N26:AR26,"AF9")+COUNTIF(N26:AR26,"AF10")+COUNTIF(N26:AR26,"AF11")+COUNTIF(N26:AR26,"AF12")+COUNTIF(N26:AR26,"AF13")+COUNTIF(N26:AR26,"AF14"),"")</f>
        <v>0</v>
      </c>
      <c r="CE26" s="0" t="n">
        <f aca="false">IF(A26&lt;&gt;"",COUNTIF(N26:AR26,"CE")+COUNTIF(N26:AR26,"L")+COUNTIF(N26:AR26,"LM")+COUNTIF(N26:AR26,"LP")+COUNTIF(N26:AR26,"LC")+COUNTIF(N26:AR26,"AB")+COUNTIF(N26:AR26,"AF1")+COUNTIF(N26:AR26,"AF2")+COUNTIF(N26:AR26,"AF3")+COUNTIF(N26:AR26,"AF4")+COUNTIF(N26:AR26,"AF5")+COUNTIF(N26:AR26,"AF6")+COUNTIF(N26:AR26,"AF7")+COUNTIF(N26:AR26,"AF8")+COUNTIF(N26:AR26,"AF9")+COUNTIF(N26:AR26,"AF10")+COUNTIF(N26:AR26,"AF11")+COUNTIF(N26:AR26,"AF12")+COUNTIF(N26:AR26,"AF13")+COUNTIF(N26:AR26,"AF14")+COUNTIF(N26:AR26,"RC")+COUNTIF(N26:AR26,"FO")+COUNTIF(N26:AR26,"FE"),"")</f>
        <v>0</v>
      </c>
      <c r="CF26" s="0" t="n">
        <f aca="false">IF(A26&lt;&gt;"",COUNTIF(N26:AR26,"APH"),"")</f>
        <v>0</v>
      </c>
    </row>
    <row r="27" customFormat="false" ht="12.8" hidden="false" customHeight="false" outlineLevel="0" collapsed="false">
      <c r="A27" s="0" t="s">
        <v>122</v>
      </c>
      <c r="B27" s="0" t="n">
        <v>1234567</v>
      </c>
      <c r="C27" s="0" t="n">
        <v>123</v>
      </c>
      <c r="D27" s="0" t="s">
        <v>103</v>
      </c>
      <c r="E27" s="0" t="s">
        <v>104</v>
      </c>
      <c r="F27" s="0" t="n">
        <v>36</v>
      </c>
      <c r="AS27" s="0" t="n">
        <f aca="false">IF(A27&lt;&gt;"",IFERROR(VLOOKUP(N27,Tabelas!B:D,3,0),0),"")</f>
        <v>0</v>
      </c>
      <c r="AT27" s="0" t="n">
        <f aca="false">IF(A27&lt;&gt;"",IFERROR(VLOOKUP(O27,Tabelas!B:D,3,0),0),"")</f>
        <v>0</v>
      </c>
      <c r="AU27" s="0" t="n">
        <f aca="false">IF(A27&lt;&gt;"",IFERROR(VLOOKUP(P27,Tabelas!B:D,3,0),0),"")</f>
        <v>0</v>
      </c>
      <c r="AV27" s="0" t="n">
        <f aca="false">IF(A27&lt;&gt;"",IFERROR(VLOOKUP(Q27,Tabelas!B:D,3,0),0),"")</f>
        <v>0</v>
      </c>
      <c r="AW27" s="0" t="n">
        <f aca="false">IF(A27&lt;&gt;"",IFERROR(VLOOKUP(R27,Tabelas!B:D,3,0),0),"")</f>
        <v>0</v>
      </c>
      <c r="AX27" s="0" t="n">
        <f aca="false">IF(A27&lt;&gt;"",IFERROR(VLOOKUP(S27,Tabelas!B:D,3,0),0),"")</f>
        <v>0</v>
      </c>
      <c r="AY27" s="0" t="n">
        <f aca="false">IF(A27&lt;&gt;"",IFERROR(VLOOKUP(T27,Tabelas!B:D,3,0),0),"")</f>
        <v>0</v>
      </c>
      <c r="AZ27" s="0" t="n">
        <f aca="false">IF(A27&lt;&gt;"",IFERROR(VLOOKUP(U27,Tabelas!B:D,3,0),0),"")</f>
        <v>0</v>
      </c>
      <c r="BA27" s="0" t="n">
        <f aca="false">IF(A27&lt;&gt;"",IFERROR(VLOOKUP(V27,Tabelas!B:D,3,0),0),"")</f>
        <v>0</v>
      </c>
      <c r="BB27" s="0" t="n">
        <f aca="false">IF(A27&lt;&gt;"",IFERROR(VLOOKUP(W27,Tabelas!B:D,3,0),0),"")</f>
        <v>0</v>
      </c>
      <c r="BC27" s="0" t="n">
        <f aca="false">IF(A27&lt;&gt;"",IFERROR(VLOOKUP(X27,Tabelas!B:D,3,0),0),"")</f>
        <v>0</v>
      </c>
      <c r="BD27" s="0" t="n">
        <f aca="false">IF(A27&lt;&gt;"",IFERROR(VLOOKUP(Y27,Tabelas!B:D,3,0),0),"")</f>
        <v>0</v>
      </c>
      <c r="BE27" s="0" t="n">
        <f aca="false">IF(A27&lt;&gt;"",IFERROR(VLOOKUP(Z27,Tabelas!B:D,3,0),0),"")</f>
        <v>0</v>
      </c>
      <c r="BF27" s="0" t="n">
        <f aca="false">IF(A27&lt;&gt;"",IFERROR(VLOOKUP(AA27,Tabelas!B:D,3,0),0),"")</f>
        <v>0</v>
      </c>
      <c r="BG27" s="0" t="n">
        <f aca="false">IF(A27&lt;&gt;"",IFERROR(VLOOKUP(AB27,Tabelas!B:D,3,0),0),"")</f>
        <v>0</v>
      </c>
      <c r="BH27" s="0" t="n">
        <f aca="false">IF(A27&lt;&gt;"",IFERROR(VLOOKUP(AC27,Tabelas!B:D,3,0),0),"")</f>
        <v>0</v>
      </c>
      <c r="BI27" s="0" t="n">
        <f aca="false">IF(A27&lt;&gt;"",IFERROR(VLOOKUP(AD27,Tabelas!B:D,3,0),0),"")</f>
        <v>0</v>
      </c>
      <c r="BJ27" s="0" t="n">
        <f aca="false">IF(A27&lt;&gt;"",IFERROR(VLOOKUP(AE27,Tabelas!B:D,3,0),0),"")</f>
        <v>0</v>
      </c>
      <c r="BK27" s="0" t="n">
        <f aca="false">IF(A27&lt;&gt;"",IFERROR(VLOOKUP(AF27,Tabelas!B:D,3,0),0),"")</f>
        <v>0</v>
      </c>
      <c r="BL27" s="0" t="n">
        <f aca="false">IF(A27&lt;&gt;"",IFERROR(VLOOKUP(AG27,Tabelas!B:D,3,0),0),"")</f>
        <v>0</v>
      </c>
      <c r="BM27" s="0" t="n">
        <f aca="false">IF(A27&lt;&gt;"",IFERROR(VLOOKUP(AH27,Tabelas!B:D,3,0),0),"")</f>
        <v>0</v>
      </c>
      <c r="BN27" s="0" t="n">
        <f aca="false">IF(A27&lt;&gt;"",IFERROR(VLOOKUP(AI27,Tabelas!B:D,3,0),0),"")</f>
        <v>0</v>
      </c>
      <c r="BO27" s="0" t="n">
        <f aca="false">IF(A27&lt;&gt;"",IFERROR(VLOOKUP(AJ27,Tabelas!B:D,3,0),0),"")</f>
        <v>0</v>
      </c>
      <c r="BP27" s="0" t="n">
        <f aca="false">IF(A27&lt;&gt;"",IFERROR(VLOOKUP(AK27,Tabelas!B:D,3,0),0),"")</f>
        <v>0</v>
      </c>
      <c r="BQ27" s="0" t="n">
        <f aca="false">IF(A27&lt;&gt;"",IFERROR(VLOOKUP(AL27,Tabelas!B:D,3,0),0),"")</f>
        <v>0</v>
      </c>
      <c r="BR27" s="0" t="n">
        <f aca="false">IF(A27&lt;&gt;"",IFERROR(VLOOKUP(AM27,Tabelas!B:D,3,0),0),"")</f>
        <v>0</v>
      </c>
      <c r="BS27" s="0" t="n">
        <f aca="false">IF(A27&lt;&gt;"",IFERROR(VLOOKUP(AN27,Tabelas!B:D,3,0),0),"")</f>
        <v>0</v>
      </c>
      <c r="BT27" s="0" t="n">
        <f aca="false">IF(A27&lt;&gt;"",IFERROR(VLOOKUP(AO27,Tabelas!B:D,3,0),0),"")</f>
        <v>0</v>
      </c>
      <c r="BU27" s="0" t="n">
        <f aca="false">IF(A27&lt;&gt;"",IFERROR(VLOOKUP(AP27,Tabelas!B:D,3,0),0),"")</f>
        <v>0</v>
      </c>
      <c r="BV27" s="0" t="n">
        <f aca="false">IF(A27&lt;&gt;"",IFERROR(VLOOKUP(AQ27,Tabelas!B:D,3,0),0),"")</f>
        <v>0</v>
      </c>
      <c r="BW27" s="0" t="n">
        <f aca="false">IF(A27&lt;&gt;"",IFERROR(VLOOKUP(AR27,Tabelas!B:D,3,0),0),"")</f>
        <v>0</v>
      </c>
      <c r="BX27" s="0" t="n">
        <f aca="false">IF(A27&lt;&gt;"",SUM(AS27:BW27),"")</f>
        <v>0</v>
      </c>
      <c r="BY27" s="0" t="n">
        <f aca="false">IF(A27&lt;&gt;"",COUNTIF(N27:AR27,"LM")+COUNTIF(N27:AR27,"L"),"")+COUNTIF(N27:AR27,"LP")</f>
        <v>0</v>
      </c>
      <c r="BZ27" s="0" t="n">
        <f aca="false">IF(A27&lt;&gt;"",COUNTIF(N27:AR27,"AB"),"")</f>
        <v>0</v>
      </c>
      <c r="CA27" s="0" t="n">
        <f aca="false">IF(A27&lt;&gt;"",COUNTIF(N27:AR27,"FE"),"")</f>
        <v>0</v>
      </c>
      <c r="CB27" s="0" t="n">
        <f aca="false">IF(A27&lt;&gt;"",COUNTIF(N27:AR27,"LC"),"")</f>
        <v>0</v>
      </c>
      <c r="CC27" s="0" t="n">
        <f aca="false">IF(A27&lt;&gt;"",COUNTIF(N27:AR27,"CE"),"")</f>
        <v>0</v>
      </c>
      <c r="CD27" s="0" t="n">
        <f aca="false">IF(A27&lt;&gt;"",COUNTIF(N27:AR27,"AF1")+COUNTIF(N27:AR27,"AF2")+COUNTIF(N27:AR27,"AF3")+COUNTIF(N27:AR27,"AF4")+COUNTIF(N27:AR27,"AF5")+COUNTIF(N27:AR27,"AF6")+COUNTIF(N27:AR27,"AF7")+COUNTIF(N27:AR27,"AF8")+COUNTIF(N27:AR27,"AF9")+COUNTIF(N27:AR27,"AF10")+COUNTIF(N27:AR27,"AF11")+COUNTIF(N27:AR27,"AF12")+COUNTIF(N27:AR27,"AF13")+COUNTIF(N27:AR27,"AF14"),"")</f>
        <v>0</v>
      </c>
      <c r="CE27" s="0" t="n">
        <f aca="false">IF(A27&lt;&gt;"",COUNTIF(N27:AR27,"CE")+COUNTIF(N27:AR27,"L")+COUNTIF(N27:AR27,"LM")+COUNTIF(N27:AR27,"LP")+COUNTIF(N27:AR27,"LC")+COUNTIF(N27:AR27,"AB")+COUNTIF(N27:AR27,"AF1")+COUNTIF(N27:AR27,"AF2")+COUNTIF(N27:AR27,"AF3")+COUNTIF(N27:AR27,"AF4")+COUNTIF(N27:AR27,"AF5")+COUNTIF(N27:AR27,"AF6")+COUNTIF(N27:AR27,"AF7")+COUNTIF(N27:AR27,"AF8")+COUNTIF(N27:AR27,"AF9")+COUNTIF(N27:AR27,"AF10")+COUNTIF(N27:AR27,"AF11")+COUNTIF(N27:AR27,"AF12")+COUNTIF(N27:AR27,"AF13")+COUNTIF(N27:AR27,"AF14")+COUNTIF(N27:AR27,"RC")+COUNTIF(N27:AR27,"FO")+COUNTIF(N27:AR27,"FE"),"")</f>
        <v>0</v>
      </c>
      <c r="CF27" s="0" t="n">
        <f aca="false">IF(A27&lt;&gt;"",COUNTIF(N27:AR27,"APH"),"")</f>
        <v>0</v>
      </c>
    </row>
    <row r="28" customFormat="false" ht="12.8" hidden="false" customHeight="false" outlineLevel="0" collapsed="false">
      <c r="A28" s="0" t="s">
        <v>123</v>
      </c>
      <c r="B28" s="0" t="n">
        <v>1234567</v>
      </c>
      <c r="C28" s="0" t="n">
        <v>123</v>
      </c>
      <c r="D28" s="0" t="s">
        <v>103</v>
      </c>
      <c r="E28" s="0" t="s">
        <v>104</v>
      </c>
      <c r="F28" s="0" t="n">
        <v>36</v>
      </c>
      <c r="AS28" s="0" t="n">
        <f aca="false">IF(A28&lt;&gt;"",IFERROR(VLOOKUP(N28,Tabelas!B:D,3,0),0),"")</f>
        <v>0</v>
      </c>
      <c r="AT28" s="0" t="n">
        <f aca="false">IF(A28&lt;&gt;"",IFERROR(VLOOKUP(O28,Tabelas!B:D,3,0),0),"")</f>
        <v>0</v>
      </c>
      <c r="AU28" s="0" t="n">
        <f aca="false">IF(A28&lt;&gt;"",IFERROR(VLOOKUP(P28,Tabelas!B:D,3,0),0),"")</f>
        <v>0</v>
      </c>
      <c r="AV28" s="0" t="n">
        <f aca="false">IF(A28&lt;&gt;"",IFERROR(VLOOKUP(Q28,Tabelas!B:D,3,0),0),"")</f>
        <v>0</v>
      </c>
      <c r="AW28" s="0" t="n">
        <f aca="false">IF(A28&lt;&gt;"",IFERROR(VLOOKUP(R28,Tabelas!B:D,3,0),0),"")</f>
        <v>0</v>
      </c>
      <c r="AX28" s="0" t="n">
        <f aca="false">IF(A28&lt;&gt;"",IFERROR(VLOOKUP(S28,Tabelas!B:D,3,0),0),"")</f>
        <v>0</v>
      </c>
      <c r="AY28" s="0" t="n">
        <f aca="false">IF(A28&lt;&gt;"",IFERROR(VLOOKUP(T28,Tabelas!B:D,3,0),0),"")</f>
        <v>0</v>
      </c>
      <c r="AZ28" s="0" t="n">
        <f aca="false">IF(A28&lt;&gt;"",IFERROR(VLOOKUP(U28,Tabelas!B:D,3,0),0),"")</f>
        <v>0</v>
      </c>
      <c r="BA28" s="0" t="n">
        <f aca="false">IF(A28&lt;&gt;"",IFERROR(VLOOKUP(V28,Tabelas!B:D,3,0),0),"")</f>
        <v>0</v>
      </c>
      <c r="BB28" s="0" t="n">
        <f aca="false">IF(A28&lt;&gt;"",IFERROR(VLOOKUP(W28,Tabelas!B:D,3,0),0),"")</f>
        <v>0</v>
      </c>
      <c r="BC28" s="0" t="n">
        <f aca="false">IF(A28&lt;&gt;"",IFERROR(VLOOKUP(X28,Tabelas!B:D,3,0),0),"")</f>
        <v>0</v>
      </c>
      <c r="BD28" s="0" t="n">
        <f aca="false">IF(A28&lt;&gt;"",IFERROR(VLOOKUP(Y28,Tabelas!B:D,3,0),0),"")</f>
        <v>0</v>
      </c>
      <c r="BE28" s="0" t="n">
        <f aca="false">IF(A28&lt;&gt;"",IFERROR(VLOOKUP(Z28,Tabelas!B:D,3,0),0),"")</f>
        <v>0</v>
      </c>
      <c r="BF28" s="0" t="n">
        <f aca="false">IF(A28&lt;&gt;"",IFERROR(VLOOKUP(AA28,Tabelas!B:D,3,0),0),"")</f>
        <v>0</v>
      </c>
      <c r="BG28" s="0" t="n">
        <f aca="false">IF(A28&lt;&gt;"",IFERROR(VLOOKUP(AB28,Tabelas!B:D,3,0),0),"")</f>
        <v>0</v>
      </c>
      <c r="BH28" s="0" t="n">
        <f aca="false">IF(A28&lt;&gt;"",IFERROR(VLOOKUP(AC28,Tabelas!B:D,3,0),0),"")</f>
        <v>0</v>
      </c>
      <c r="BI28" s="0" t="n">
        <f aca="false">IF(A28&lt;&gt;"",IFERROR(VLOOKUP(AD28,Tabelas!B:D,3,0),0),"")</f>
        <v>0</v>
      </c>
      <c r="BJ28" s="0" t="n">
        <f aca="false">IF(A28&lt;&gt;"",IFERROR(VLOOKUP(AE28,Tabelas!B:D,3,0),0),"")</f>
        <v>0</v>
      </c>
      <c r="BK28" s="0" t="n">
        <f aca="false">IF(A28&lt;&gt;"",IFERROR(VLOOKUP(AF28,Tabelas!B:D,3,0),0),"")</f>
        <v>0</v>
      </c>
      <c r="BL28" s="0" t="n">
        <f aca="false">IF(A28&lt;&gt;"",IFERROR(VLOOKUP(AG28,Tabelas!B:D,3,0),0),"")</f>
        <v>0</v>
      </c>
      <c r="BM28" s="0" t="n">
        <f aca="false">IF(A28&lt;&gt;"",IFERROR(VLOOKUP(AH28,Tabelas!B:D,3,0),0),"")</f>
        <v>0</v>
      </c>
      <c r="BN28" s="0" t="n">
        <f aca="false">IF(A28&lt;&gt;"",IFERROR(VLOOKUP(AI28,Tabelas!B:D,3,0),0),"")</f>
        <v>0</v>
      </c>
      <c r="BO28" s="0" t="n">
        <f aca="false">IF(A28&lt;&gt;"",IFERROR(VLOOKUP(AJ28,Tabelas!B:D,3,0),0),"")</f>
        <v>0</v>
      </c>
      <c r="BP28" s="0" t="n">
        <f aca="false">IF(A28&lt;&gt;"",IFERROR(VLOOKUP(AK28,Tabelas!B:D,3,0),0),"")</f>
        <v>0</v>
      </c>
      <c r="BQ28" s="0" t="n">
        <f aca="false">IF(A28&lt;&gt;"",IFERROR(VLOOKUP(AL28,Tabelas!B:D,3,0),0),"")</f>
        <v>0</v>
      </c>
      <c r="BR28" s="0" t="n">
        <f aca="false">IF(A28&lt;&gt;"",IFERROR(VLOOKUP(AM28,Tabelas!B:D,3,0),0),"")</f>
        <v>0</v>
      </c>
      <c r="BS28" s="0" t="n">
        <f aca="false">IF(A28&lt;&gt;"",IFERROR(VLOOKUP(AN28,Tabelas!B:D,3,0),0),"")</f>
        <v>0</v>
      </c>
      <c r="BT28" s="0" t="n">
        <f aca="false">IF(A28&lt;&gt;"",IFERROR(VLOOKUP(AO28,Tabelas!B:D,3,0),0),"")</f>
        <v>0</v>
      </c>
      <c r="BU28" s="0" t="n">
        <f aca="false">IF(A28&lt;&gt;"",IFERROR(VLOOKUP(AP28,Tabelas!B:D,3,0),0),"")</f>
        <v>0</v>
      </c>
      <c r="BV28" s="0" t="n">
        <f aca="false">IF(A28&lt;&gt;"",IFERROR(VLOOKUP(AQ28,Tabelas!B:D,3,0),0),"")</f>
        <v>0</v>
      </c>
      <c r="BW28" s="0" t="n">
        <f aca="false">IF(A28&lt;&gt;"",IFERROR(VLOOKUP(AR28,Tabelas!B:D,3,0),0),"")</f>
        <v>0</v>
      </c>
      <c r="BX28" s="0" t="n">
        <f aca="false">IF(A28&lt;&gt;"",SUM(AS28:BW28),"")</f>
        <v>0</v>
      </c>
      <c r="BY28" s="0" t="n">
        <f aca="false">IF(A28&lt;&gt;"",COUNTIF(N28:AR28,"LM")+COUNTIF(N28:AR28,"L"),"")+COUNTIF(N28:AR28,"LP")</f>
        <v>0</v>
      </c>
      <c r="BZ28" s="0" t="n">
        <f aca="false">IF(A28&lt;&gt;"",COUNTIF(N28:AR28,"AB"),"")</f>
        <v>0</v>
      </c>
      <c r="CA28" s="0" t="n">
        <f aca="false">IF(A28&lt;&gt;"",COUNTIF(N28:AR28,"FE"),"")</f>
        <v>0</v>
      </c>
      <c r="CB28" s="0" t="n">
        <f aca="false">IF(A28&lt;&gt;"",COUNTIF(N28:AR28,"LC"),"")</f>
        <v>0</v>
      </c>
      <c r="CC28" s="0" t="n">
        <f aca="false">IF(A28&lt;&gt;"",COUNTIF(N28:AR28,"CE"),"")</f>
        <v>0</v>
      </c>
      <c r="CD28" s="0" t="n">
        <f aca="false">IF(A28&lt;&gt;"",COUNTIF(N28:AR28,"AF1")+COUNTIF(N28:AR28,"AF2")+COUNTIF(N28:AR28,"AF3")+COUNTIF(N28:AR28,"AF4")+COUNTIF(N28:AR28,"AF5")+COUNTIF(N28:AR28,"AF6")+COUNTIF(N28:AR28,"AF7")+COUNTIF(N28:AR28,"AF8")+COUNTIF(N28:AR28,"AF9")+COUNTIF(N28:AR28,"AF10")+COUNTIF(N28:AR28,"AF11")+COUNTIF(N28:AR28,"AF12")+COUNTIF(N28:AR28,"AF13")+COUNTIF(N28:AR28,"AF14"),"")</f>
        <v>0</v>
      </c>
      <c r="CE28" s="0" t="n">
        <f aca="false">IF(A28&lt;&gt;"",COUNTIF(N28:AR28,"CE")+COUNTIF(N28:AR28,"L")+COUNTIF(N28:AR28,"LM")+COUNTIF(N28:AR28,"LP")+COUNTIF(N28:AR28,"LC")+COUNTIF(N28:AR28,"AB")+COUNTIF(N28:AR28,"AF1")+COUNTIF(N28:AR28,"AF2")+COUNTIF(N28:AR28,"AF3")+COUNTIF(N28:AR28,"AF4")+COUNTIF(N28:AR28,"AF5")+COUNTIF(N28:AR28,"AF6")+COUNTIF(N28:AR28,"AF7")+COUNTIF(N28:AR28,"AF8")+COUNTIF(N28:AR28,"AF9")+COUNTIF(N28:AR28,"AF10")+COUNTIF(N28:AR28,"AF11")+COUNTIF(N28:AR28,"AF12")+COUNTIF(N28:AR28,"AF13")+COUNTIF(N28:AR28,"AF14")+COUNTIF(N28:AR28,"RC")+COUNTIF(N28:AR28,"FO")+COUNTIF(N28:AR28,"FE"),"")</f>
        <v>0</v>
      </c>
      <c r="CF28" s="0" t="n">
        <f aca="false">IF(A28&lt;&gt;"",COUNTIF(N28:AR28,"APH"),"")</f>
        <v>0</v>
      </c>
    </row>
    <row r="29" customFormat="false" ht="12.8" hidden="false" customHeight="false" outlineLevel="0" collapsed="false">
      <c r="A29" s="0" t="s">
        <v>124</v>
      </c>
      <c r="B29" s="0" t="n">
        <v>1234567</v>
      </c>
      <c r="C29" s="0" t="n">
        <v>123</v>
      </c>
      <c r="D29" s="0" t="s">
        <v>103</v>
      </c>
      <c r="E29" s="0" t="s">
        <v>104</v>
      </c>
      <c r="F29" s="0" t="n">
        <v>36</v>
      </c>
      <c r="AS29" s="0" t="n">
        <f aca="false">IF(A29&lt;&gt;"",IFERROR(VLOOKUP(N29,Tabelas!B:D,3,0),0),"")</f>
        <v>0</v>
      </c>
      <c r="AT29" s="0" t="n">
        <f aca="false">IF(A29&lt;&gt;"",IFERROR(VLOOKUP(O29,Tabelas!B:D,3,0),0),"")</f>
        <v>0</v>
      </c>
      <c r="AU29" s="0" t="n">
        <f aca="false">IF(A29&lt;&gt;"",IFERROR(VLOOKUP(P29,Tabelas!B:D,3,0),0),"")</f>
        <v>0</v>
      </c>
      <c r="AV29" s="0" t="n">
        <f aca="false">IF(A29&lt;&gt;"",IFERROR(VLOOKUP(Q29,Tabelas!B:D,3,0),0),"")</f>
        <v>0</v>
      </c>
      <c r="AW29" s="0" t="n">
        <f aca="false">IF(A29&lt;&gt;"",IFERROR(VLOOKUP(R29,Tabelas!B:D,3,0),0),"")</f>
        <v>0</v>
      </c>
      <c r="AX29" s="0" t="n">
        <f aca="false">IF(A29&lt;&gt;"",IFERROR(VLOOKUP(S29,Tabelas!B:D,3,0),0),"")</f>
        <v>0</v>
      </c>
      <c r="AY29" s="0" t="n">
        <f aca="false">IF(A29&lt;&gt;"",IFERROR(VLOOKUP(T29,Tabelas!B:D,3,0),0),"")</f>
        <v>0</v>
      </c>
      <c r="AZ29" s="0" t="n">
        <f aca="false">IF(A29&lt;&gt;"",IFERROR(VLOOKUP(U29,Tabelas!B:D,3,0),0),"")</f>
        <v>0</v>
      </c>
      <c r="BA29" s="0" t="n">
        <f aca="false">IF(A29&lt;&gt;"",IFERROR(VLOOKUP(V29,Tabelas!B:D,3,0),0),"")</f>
        <v>0</v>
      </c>
      <c r="BB29" s="0" t="n">
        <f aca="false">IF(A29&lt;&gt;"",IFERROR(VLOOKUP(W29,Tabelas!B:D,3,0),0),"")</f>
        <v>0</v>
      </c>
      <c r="BC29" s="0" t="n">
        <f aca="false">IF(A29&lt;&gt;"",IFERROR(VLOOKUP(X29,Tabelas!B:D,3,0),0),"")</f>
        <v>0</v>
      </c>
      <c r="BD29" s="0" t="n">
        <f aca="false">IF(A29&lt;&gt;"",IFERROR(VLOOKUP(Y29,Tabelas!B:D,3,0),0),"")</f>
        <v>0</v>
      </c>
      <c r="BE29" s="0" t="n">
        <f aca="false">IF(A29&lt;&gt;"",IFERROR(VLOOKUP(Z29,Tabelas!B:D,3,0),0),"")</f>
        <v>0</v>
      </c>
      <c r="BF29" s="0" t="n">
        <f aca="false">IF(A29&lt;&gt;"",IFERROR(VLOOKUP(AA29,Tabelas!B:D,3,0),0),"")</f>
        <v>0</v>
      </c>
      <c r="BG29" s="0" t="n">
        <f aca="false">IF(A29&lt;&gt;"",IFERROR(VLOOKUP(AB29,Tabelas!B:D,3,0),0),"")</f>
        <v>0</v>
      </c>
      <c r="BH29" s="0" t="n">
        <f aca="false">IF(A29&lt;&gt;"",IFERROR(VLOOKUP(AC29,Tabelas!B:D,3,0),0),"")</f>
        <v>0</v>
      </c>
      <c r="BI29" s="0" t="n">
        <f aca="false">IF(A29&lt;&gt;"",IFERROR(VLOOKUP(AD29,Tabelas!B:D,3,0),0),"")</f>
        <v>0</v>
      </c>
      <c r="BJ29" s="0" t="n">
        <f aca="false">IF(A29&lt;&gt;"",IFERROR(VLOOKUP(AE29,Tabelas!B:D,3,0),0),"")</f>
        <v>0</v>
      </c>
      <c r="BK29" s="0" t="n">
        <f aca="false">IF(A29&lt;&gt;"",IFERROR(VLOOKUP(AF29,Tabelas!B:D,3,0),0),"")</f>
        <v>0</v>
      </c>
      <c r="BL29" s="0" t="n">
        <f aca="false">IF(A29&lt;&gt;"",IFERROR(VLOOKUP(AG29,Tabelas!B:D,3,0),0),"")</f>
        <v>0</v>
      </c>
      <c r="BM29" s="0" t="n">
        <f aca="false">IF(A29&lt;&gt;"",IFERROR(VLOOKUP(AH29,Tabelas!B:D,3,0),0),"")</f>
        <v>0</v>
      </c>
      <c r="BN29" s="0" t="n">
        <f aca="false">IF(A29&lt;&gt;"",IFERROR(VLOOKUP(AI29,Tabelas!B:D,3,0),0),"")</f>
        <v>0</v>
      </c>
      <c r="BO29" s="0" t="n">
        <f aca="false">IF(A29&lt;&gt;"",IFERROR(VLOOKUP(AJ29,Tabelas!B:D,3,0),0),"")</f>
        <v>0</v>
      </c>
      <c r="BP29" s="0" t="n">
        <f aca="false">IF(A29&lt;&gt;"",IFERROR(VLOOKUP(AK29,Tabelas!B:D,3,0),0),"")</f>
        <v>0</v>
      </c>
      <c r="BQ29" s="0" t="n">
        <f aca="false">IF(A29&lt;&gt;"",IFERROR(VLOOKUP(AL29,Tabelas!B:D,3,0),0),"")</f>
        <v>0</v>
      </c>
      <c r="BR29" s="0" t="n">
        <f aca="false">IF(A29&lt;&gt;"",IFERROR(VLOOKUP(AM29,Tabelas!B:D,3,0),0),"")</f>
        <v>0</v>
      </c>
      <c r="BS29" s="0" t="n">
        <f aca="false">IF(A29&lt;&gt;"",IFERROR(VLOOKUP(AN29,Tabelas!B:D,3,0),0),"")</f>
        <v>0</v>
      </c>
      <c r="BT29" s="0" t="n">
        <f aca="false">IF(A29&lt;&gt;"",IFERROR(VLOOKUP(AO29,Tabelas!B:D,3,0),0),"")</f>
        <v>0</v>
      </c>
      <c r="BU29" s="0" t="n">
        <f aca="false">IF(A29&lt;&gt;"",IFERROR(VLOOKUP(AP29,Tabelas!B:D,3,0),0),"")</f>
        <v>0</v>
      </c>
      <c r="BV29" s="0" t="n">
        <f aca="false">IF(A29&lt;&gt;"",IFERROR(VLOOKUP(AQ29,Tabelas!B:D,3,0),0),"")</f>
        <v>0</v>
      </c>
      <c r="BW29" s="0" t="n">
        <f aca="false">IF(A29&lt;&gt;"",IFERROR(VLOOKUP(AR29,Tabelas!B:D,3,0),0),"")</f>
        <v>0</v>
      </c>
      <c r="BX29" s="0" t="n">
        <f aca="false">IF(A29&lt;&gt;"",SUM(AS29:BW29),"")</f>
        <v>0</v>
      </c>
      <c r="BY29" s="0" t="n">
        <f aca="false">IF(A29&lt;&gt;"",COUNTIF(N29:AR29,"LM")+COUNTIF(N29:AR29,"L"),"")+COUNTIF(N29:AR29,"LP")</f>
        <v>0</v>
      </c>
      <c r="BZ29" s="0" t="n">
        <f aca="false">IF(A29&lt;&gt;"",COUNTIF(N29:AR29,"AB"),"")</f>
        <v>0</v>
      </c>
      <c r="CA29" s="0" t="n">
        <f aca="false">IF(A29&lt;&gt;"",COUNTIF(N29:AR29,"FE"),"")</f>
        <v>0</v>
      </c>
      <c r="CB29" s="0" t="n">
        <f aca="false">IF(A29&lt;&gt;"",COUNTIF(N29:AR29,"LC"),"")</f>
        <v>0</v>
      </c>
      <c r="CC29" s="0" t="n">
        <f aca="false">IF(A29&lt;&gt;"",COUNTIF(N29:AR29,"CE"),"")</f>
        <v>0</v>
      </c>
      <c r="CD29" s="0" t="n">
        <f aca="false">IF(A29&lt;&gt;"",COUNTIF(N29:AR29,"AF1")+COUNTIF(N29:AR29,"AF2")+COUNTIF(N29:AR29,"AF3")+COUNTIF(N29:AR29,"AF4")+COUNTIF(N29:AR29,"AF5")+COUNTIF(N29:AR29,"AF6")+COUNTIF(N29:AR29,"AF7")+COUNTIF(N29:AR29,"AF8")+COUNTIF(N29:AR29,"AF9")+COUNTIF(N29:AR29,"AF10")+COUNTIF(N29:AR29,"AF11")+COUNTIF(N29:AR29,"AF12")+COUNTIF(N29:AR29,"AF13")+COUNTIF(N29:AR29,"AF14"),"")</f>
        <v>0</v>
      </c>
      <c r="CE29" s="0" t="n">
        <f aca="false">IF(A29&lt;&gt;"",COUNTIF(N29:AR29,"CE")+COUNTIF(N29:AR29,"L")+COUNTIF(N29:AR29,"LM")+COUNTIF(N29:AR29,"LP")+COUNTIF(N29:AR29,"LC")+COUNTIF(N29:AR29,"AB")+COUNTIF(N29:AR29,"AF1")+COUNTIF(N29:AR29,"AF2")+COUNTIF(N29:AR29,"AF3")+COUNTIF(N29:AR29,"AF4")+COUNTIF(N29:AR29,"AF5")+COUNTIF(N29:AR29,"AF6")+COUNTIF(N29:AR29,"AF7")+COUNTIF(N29:AR29,"AF8")+COUNTIF(N29:AR29,"AF9")+COUNTIF(N29:AR29,"AF10")+COUNTIF(N29:AR29,"AF11")+COUNTIF(N29:AR29,"AF12")+COUNTIF(N29:AR29,"AF13")+COUNTIF(N29:AR29,"AF14")+COUNTIF(N29:AR29,"RC")+COUNTIF(N29:AR29,"FO")+COUNTIF(N29:AR29,"FE"),"")</f>
        <v>0</v>
      </c>
      <c r="CF29" s="0" t="n">
        <f aca="false">IF(A29&lt;&gt;"",COUNTIF(N29:AR29,"APH"),"")</f>
        <v>0</v>
      </c>
    </row>
    <row r="30" customFormat="false" ht="12.8" hidden="false" customHeight="false" outlineLevel="0" collapsed="false">
      <c r="A30" s="0" t="s">
        <v>125</v>
      </c>
      <c r="B30" s="0" t="n">
        <v>1234567</v>
      </c>
      <c r="C30" s="0" t="n">
        <v>123</v>
      </c>
      <c r="D30" s="0" t="s">
        <v>103</v>
      </c>
      <c r="E30" s="0" t="s">
        <v>104</v>
      </c>
      <c r="F30" s="0" t="n">
        <v>36</v>
      </c>
      <c r="AS30" s="0" t="n">
        <f aca="false">IF(A30&lt;&gt;"",IFERROR(VLOOKUP(N30,Tabelas!B:D,3,0),0),"")</f>
        <v>0</v>
      </c>
      <c r="AT30" s="0" t="n">
        <f aca="false">IF(A30&lt;&gt;"",IFERROR(VLOOKUP(O30,Tabelas!B:D,3,0),0),"")</f>
        <v>0</v>
      </c>
      <c r="AU30" s="0" t="n">
        <f aca="false">IF(A30&lt;&gt;"",IFERROR(VLOOKUP(P30,Tabelas!B:D,3,0),0),"")</f>
        <v>0</v>
      </c>
      <c r="AV30" s="0" t="n">
        <f aca="false">IF(A30&lt;&gt;"",IFERROR(VLOOKUP(Q30,Tabelas!B:D,3,0),0),"")</f>
        <v>0</v>
      </c>
      <c r="AW30" s="0" t="n">
        <f aca="false">IF(A30&lt;&gt;"",IFERROR(VLOOKUP(R30,Tabelas!B:D,3,0),0),"")</f>
        <v>0</v>
      </c>
      <c r="AX30" s="0" t="n">
        <f aca="false">IF(A30&lt;&gt;"",IFERROR(VLOOKUP(S30,Tabelas!B:D,3,0),0),"")</f>
        <v>0</v>
      </c>
      <c r="AY30" s="0" t="n">
        <f aca="false">IF(A30&lt;&gt;"",IFERROR(VLOOKUP(T30,Tabelas!B:D,3,0),0),"")</f>
        <v>0</v>
      </c>
      <c r="AZ30" s="0" t="n">
        <f aca="false">IF(A30&lt;&gt;"",IFERROR(VLOOKUP(U30,Tabelas!B:D,3,0),0),"")</f>
        <v>0</v>
      </c>
      <c r="BA30" s="0" t="n">
        <f aca="false">IF(A30&lt;&gt;"",IFERROR(VLOOKUP(V30,Tabelas!B:D,3,0),0),"")</f>
        <v>0</v>
      </c>
      <c r="BB30" s="0" t="n">
        <f aca="false">IF(A30&lt;&gt;"",IFERROR(VLOOKUP(W30,Tabelas!B:D,3,0),0),"")</f>
        <v>0</v>
      </c>
      <c r="BC30" s="0" t="n">
        <f aca="false">IF(A30&lt;&gt;"",IFERROR(VLOOKUP(X30,Tabelas!B:D,3,0),0),"")</f>
        <v>0</v>
      </c>
      <c r="BD30" s="0" t="n">
        <f aca="false">IF(A30&lt;&gt;"",IFERROR(VLOOKUP(Y30,Tabelas!B:D,3,0),0),"")</f>
        <v>0</v>
      </c>
      <c r="BE30" s="0" t="n">
        <f aca="false">IF(A30&lt;&gt;"",IFERROR(VLOOKUP(Z30,Tabelas!B:D,3,0),0),"")</f>
        <v>0</v>
      </c>
      <c r="BF30" s="0" t="n">
        <f aca="false">IF(A30&lt;&gt;"",IFERROR(VLOOKUP(AA30,Tabelas!B:D,3,0),0),"")</f>
        <v>0</v>
      </c>
      <c r="BG30" s="0" t="n">
        <f aca="false">IF(A30&lt;&gt;"",IFERROR(VLOOKUP(AB30,Tabelas!B:D,3,0),0),"")</f>
        <v>0</v>
      </c>
      <c r="BH30" s="0" t="n">
        <f aca="false">IF(A30&lt;&gt;"",IFERROR(VLOOKUP(AC30,Tabelas!B:D,3,0),0),"")</f>
        <v>0</v>
      </c>
      <c r="BI30" s="0" t="n">
        <f aca="false">IF(A30&lt;&gt;"",IFERROR(VLOOKUP(AD30,Tabelas!B:D,3,0),0),"")</f>
        <v>0</v>
      </c>
      <c r="BJ30" s="0" t="n">
        <f aca="false">IF(A30&lt;&gt;"",IFERROR(VLOOKUP(AE30,Tabelas!B:D,3,0),0),"")</f>
        <v>0</v>
      </c>
      <c r="BK30" s="0" t="n">
        <f aca="false">IF(A30&lt;&gt;"",IFERROR(VLOOKUP(AF30,Tabelas!B:D,3,0),0),"")</f>
        <v>0</v>
      </c>
      <c r="BL30" s="0" t="n">
        <f aca="false">IF(A30&lt;&gt;"",IFERROR(VLOOKUP(AG30,Tabelas!B:D,3,0),0),"")</f>
        <v>0</v>
      </c>
      <c r="BM30" s="0" t="n">
        <f aca="false">IF(A30&lt;&gt;"",IFERROR(VLOOKUP(AH30,Tabelas!B:D,3,0),0),"")</f>
        <v>0</v>
      </c>
      <c r="BN30" s="0" t="n">
        <f aca="false">IF(A30&lt;&gt;"",IFERROR(VLOOKUP(AI30,Tabelas!B:D,3,0),0),"")</f>
        <v>0</v>
      </c>
      <c r="BO30" s="0" t="n">
        <f aca="false">IF(A30&lt;&gt;"",IFERROR(VLOOKUP(AJ30,Tabelas!B:D,3,0),0),"")</f>
        <v>0</v>
      </c>
      <c r="BP30" s="0" t="n">
        <f aca="false">IF(A30&lt;&gt;"",IFERROR(VLOOKUP(AK30,Tabelas!B:D,3,0),0),"")</f>
        <v>0</v>
      </c>
      <c r="BQ30" s="0" t="n">
        <f aca="false">IF(A30&lt;&gt;"",IFERROR(VLOOKUP(AL30,Tabelas!B:D,3,0),0),"")</f>
        <v>0</v>
      </c>
      <c r="BR30" s="0" t="n">
        <f aca="false">IF(A30&lt;&gt;"",IFERROR(VLOOKUP(AM30,Tabelas!B:D,3,0),0),"")</f>
        <v>0</v>
      </c>
      <c r="BS30" s="0" t="n">
        <f aca="false">IF(A30&lt;&gt;"",IFERROR(VLOOKUP(AN30,Tabelas!B:D,3,0),0),"")</f>
        <v>0</v>
      </c>
      <c r="BT30" s="0" t="n">
        <f aca="false">IF(A30&lt;&gt;"",IFERROR(VLOOKUP(AO30,Tabelas!B:D,3,0),0),"")</f>
        <v>0</v>
      </c>
      <c r="BU30" s="0" t="n">
        <f aca="false">IF(A30&lt;&gt;"",IFERROR(VLOOKUP(AP30,Tabelas!B:D,3,0),0),"")</f>
        <v>0</v>
      </c>
      <c r="BV30" s="0" t="n">
        <f aca="false">IF(A30&lt;&gt;"",IFERROR(VLOOKUP(AQ30,Tabelas!B:D,3,0),0),"")</f>
        <v>0</v>
      </c>
      <c r="BW30" s="0" t="n">
        <f aca="false">IF(A30&lt;&gt;"",IFERROR(VLOOKUP(AR30,Tabelas!B:D,3,0),0),"")</f>
        <v>0</v>
      </c>
      <c r="BX30" s="0" t="n">
        <f aca="false">IF(A30&lt;&gt;"",SUM(AS30:BW30),"")</f>
        <v>0</v>
      </c>
      <c r="BY30" s="0" t="n">
        <f aca="false">IF(A30&lt;&gt;"",COUNTIF(N30:AR30,"LM")+COUNTIF(N30:AR30,"L"),"")+COUNTIF(N30:AR30,"LP")</f>
        <v>0</v>
      </c>
      <c r="BZ30" s="0" t="n">
        <f aca="false">IF(A30&lt;&gt;"",COUNTIF(N30:AR30,"AB"),"")</f>
        <v>0</v>
      </c>
      <c r="CA30" s="0" t="n">
        <f aca="false">IF(A30&lt;&gt;"",COUNTIF(N30:AR30,"FE"),"")</f>
        <v>0</v>
      </c>
      <c r="CB30" s="0" t="n">
        <f aca="false">IF(A30&lt;&gt;"",COUNTIF(N30:AR30,"LC"),"")</f>
        <v>0</v>
      </c>
      <c r="CC30" s="0" t="n">
        <f aca="false">IF(A30&lt;&gt;"",COUNTIF(N30:AR30,"CE"),"")</f>
        <v>0</v>
      </c>
      <c r="CD30" s="0" t="n">
        <f aca="false">IF(A30&lt;&gt;"",COUNTIF(N30:AR30,"AF1")+COUNTIF(N30:AR30,"AF2")+COUNTIF(N30:AR30,"AF3")+COUNTIF(N30:AR30,"AF4")+COUNTIF(N30:AR30,"AF5")+COUNTIF(N30:AR30,"AF6")+COUNTIF(N30:AR30,"AF7")+COUNTIF(N30:AR30,"AF8")+COUNTIF(N30:AR30,"AF9")+COUNTIF(N30:AR30,"AF10")+COUNTIF(N30:AR30,"AF11")+COUNTIF(N30:AR30,"AF12")+COUNTIF(N30:AR30,"AF13")+COUNTIF(N30:AR30,"AF14"),"")</f>
        <v>0</v>
      </c>
      <c r="CE30" s="0" t="n">
        <f aca="false">IF(A30&lt;&gt;"",COUNTIF(N30:AR30,"CE")+COUNTIF(N30:AR30,"L")+COUNTIF(N30:AR30,"LM")+COUNTIF(N30:AR30,"LP")+COUNTIF(N30:AR30,"LC")+COUNTIF(N30:AR30,"AB")+COUNTIF(N30:AR30,"AF1")+COUNTIF(N30:AR30,"AF2")+COUNTIF(N30:AR30,"AF3")+COUNTIF(N30:AR30,"AF4")+COUNTIF(N30:AR30,"AF5")+COUNTIF(N30:AR30,"AF6")+COUNTIF(N30:AR30,"AF7")+COUNTIF(N30:AR30,"AF8")+COUNTIF(N30:AR30,"AF9")+COUNTIF(N30:AR30,"AF10")+COUNTIF(N30:AR30,"AF11")+COUNTIF(N30:AR30,"AF12")+COUNTIF(N30:AR30,"AF13")+COUNTIF(N30:AR30,"AF14")+COUNTIF(N30:AR30,"RC")+COUNTIF(N30:AR30,"FO")+COUNTIF(N30:AR30,"FE"),"")</f>
        <v>0</v>
      </c>
      <c r="CF30" s="0" t="n">
        <f aca="false">IF(A30&lt;&gt;"",COUNTIF(N30:AR30,"APH"),"")</f>
        <v>0</v>
      </c>
    </row>
    <row r="31" customFormat="false" ht="12.8" hidden="false" customHeight="false" outlineLevel="0" collapsed="false">
      <c r="A31" s="0" t="s">
        <v>126</v>
      </c>
      <c r="B31" s="0" t="n">
        <v>1234567</v>
      </c>
      <c r="C31" s="0" t="n">
        <v>123</v>
      </c>
      <c r="D31" s="0" t="s">
        <v>103</v>
      </c>
      <c r="E31" s="0" t="s">
        <v>104</v>
      </c>
      <c r="F31" s="0" t="n">
        <v>36</v>
      </c>
      <c r="AS31" s="0" t="n">
        <f aca="false">IF(A31&lt;&gt;"",IFERROR(VLOOKUP(N31,Tabelas!B:D,3,0),0),"")</f>
        <v>0</v>
      </c>
      <c r="AT31" s="0" t="n">
        <f aca="false">IF(A31&lt;&gt;"",IFERROR(VLOOKUP(O31,Tabelas!B:D,3,0),0),"")</f>
        <v>0</v>
      </c>
      <c r="AU31" s="0" t="n">
        <f aca="false">IF(A31&lt;&gt;"",IFERROR(VLOOKUP(P31,Tabelas!B:D,3,0),0),"")</f>
        <v>0</v>
      </c>
      <c r="AV31" s="0" t="n">
        <f aca="false">IF(A31&lt;&gt;"",IFERROR(VLOOKUP(Q31,Tabelas!B:D,3,0),0),"")</f>
        <v>0</v>
      </c>
      <c r="AW31" s="0" t="n">
        <f aca="false">IF(A31&lt;&gt;"",IFERROR(VLOOKUP(R31,Tabelas!B:D,3,0),0),"")</f>
        <v>0</v>
      </c>
      <c r="AX31" s="0" t="n">
        <f aca="false">IF(A31&lt;&gt;"",IFERROR(VLOOKUP(S31,Tabelas!B:D,3,0),0),"")</f>
        <v>0</v>
      </c>
      <c r="AY31" s="0" t="n">
        <f aca="false">IF(A31&lt;&gt;"",IFERROR(VLOOKUP(T31,Tabelas!B:D,3,0),0),"")</f>
        <v>0</v>
      </c>
      <c r="AZ31" s="0" t="n">
        <f aca="false">IF(A31&lt;&gt;"",IFERROR(VLOOKUP(U31,Tabelas!B:D,3,0),0),"")</f>
        <v>0</v>
      </c>
      <c r="BA31" s="0" t="n">
        <f aca="false">IF(A31&lt;&gt;"",IFERROR(VLOOKUP(V31,Tabelas!B:D,3,0),0),"")</f>
        <v>0</v>
      </c>
      <c r="BB31" s="0" t="n">
        <f aca="false">IF(A31&lt;&gt;"",IFERROR(VLOOKUP(W31,Tabelas!B:D,3,0),0),"")</f>
        <v>0</v>
      </c>
      <c r="BC31" s="0" t="n">
        <f aca="false">IF(A31&lt;&gt;"",IFERROR(VLOOKUP(X31,Tabelas!B:D,3,0),0),"")</f>
        <v>0</v>
      </c>
      <c r="BD31" s="0" t="n">
        <f aca="false">IF(A31&lt;&gt;"",IFERROR(VLOOKUP(Y31,Tabelas!B:D,3,0),0),"")</f>
        <v>0</v>
      </c>
      <c r="BE31" s="0" t="n">
        <f aca="false">IF(A31&lt;&gt;"",IFERROR(VLOOKUP(Z31,Tabelas!B:D,3,0),0),"")</f>
        <v>0</v>
      </c>
      <c r="BF31" s="0" t="n">
        <f aca="false">IF(A31&lt;&gt;"",IFERROR(VLOOKUP(AA31,Tabelas!B:D,3,0),0),"")</f>
        <v>0</v>
      </c>
      <c r="BG31" s="0" t="n">
        <f aca="false">IF(A31&lt;&gt;"",IFERROR(VLOOKUP(AB31,Tabelas!B:D,3,0),0),"")</f>
        <v>0</v>
      </c>
      <c r="BH31" s="0" t="n">
        <f aca="false">IF(A31&lt;&gt;"",IFERROR(VLOOKUP(AC31,Tabelas!B:D,3,0),0),"")</f>
        <v>0</v>
      </c>
      <c r="BI31" s="0" t="n">
        <f aca="false">IF(A31&lt;&gt;"",IFERROR(VLOOKUP(AD31,Tabelas!B:D,3,0),0),"")</f>
        <v>0</v>
      </c>
      <c r="BJ31" s="0" t="n">
        <f aca="false">IF(A31&lt;&gt;"",IFERROR(VLOOKUP(AE31,Tabelas!B:D,3,0),0),"")</f>
        <v>0</v>
      </c>
      <c r="BK31" s="0" t="n">
        <f aca="false">IF(A31&lt;&gt;"",IFERROR(VLOOKUP(AF31,Tabelas!B:D,3,0),0),"")</f>
        <v>0</v>
      </c>
      <c r="BL31" s="0" t="n">
        <f aca="false">IF(A31&lt;&gt;"",IFERROR(VLOOKUP(AG31,Tabelas!B:D,3,0),0),"")</f>
        <v>0</v>
      </c>
      <c r="BM31" s="0" t="n">
        <f aca="false">IF(A31&lt;&gt;"",IFERROR(VLOOKUP(AH31,Tabelas!B:D,3,0),0),"")</f>
        <v>0</v>
      </c>
      <c r="BN31" s="0" t="n">
        <f aca="false">IF(A31&lt;&gt;"",IFERROR(VLOOKUP(AI31,Tabelas!B:D,3,0),0),"")</f>
        <v>0</v>
      </c>
      <c r="BO31" s="0" t="n">
        <f aca="false">IF(A31&lt;&gt;"",IFERROR(VLOOKUP(AJ31,Tabelas!B:D,3,0),0),"")</f>
        <v>0</v>
      </c>
      <c r="BP31" s="0" t="n">
        <f aca="false">IF(A31&lt;&gt;"",IFERROR(VLOOKUP(AK31,Tabelas!B:D,3,0),0),"")</f>
        <v>0</v>
      </c>
      <c r="BQ31" s="0" t="n">
        <f aca="false">IF(A31&lt;&gt;"",IFERROR(VLOOKUP(AL31,Tabelas!B:D,3,0),0),"")</f>
        <v>0</v>
      </c>
      <c r="BR31" s="0" t="n">
        <f aca="false">IF(A31&lt;&gt;"",IFERROR(VLOOKUP(AM31,Tabelas!B:D,3,0),0),"")</f>
        <v>0</v>
      </c>
      <c r="BS31" s="0" t="n">
        <f aca="false">IF(A31&lt;&gt;"",IFERROR(VLOOKUP(AN31,Tabelas!B:D,3,0),0),"")</f>
        <v>0</v>
      </c>
      <c r="BT31" s="0" t="n">
        <f aca="false">IF(A31&lt;&gt;"",IFERROR(VLOOKUP(AO31,Tabelas!B:D,3,0),0),"")</f>
        <v>0</v>
      </c>
      <c r="BU31" s="0" t="n">
        <f aca="false">IF(A31&lt;&gt;"",IFERROR(VLOOKUP(AP31,Tabelas!B:D,3,0),0),"")</f>
        <v>0</v>
      </c>
      <c r="BV31" s="0" t="n">
        <f aca="false">IF(A31&lt;&gt;"",IFERROR(VLOOKUP(AQ31,Tabelas!B:D,3,0),0),"")</f>
        <v>0</v>
      </c>
      <c r="BW31" s="0" t="n">
        <f aca="false">IF(A31&lt;&gt;"",IFERROR(VLOOKUP(AR31,Tabelas!B:D,3,0),0),"")</f>
        <v>0</v>
      </c>
      <c r="BX31" s="0" t="n">
        <f aca="false">IF(A31&lt;&gt;"",SUM(AS31:BW31),"")</f>
        <v>0</v>
      </c>
      <c r="BY31" s="0" t="n">
        <f aca="false">IF(A31&lt;&gt;"",COUNTIF(N31:AR31,"LM")+COUNTIF(N31:AR31,"L"),"")+COUNTIF(N31:AR31,"LP")</f>
        <v>0</v>
      </c>
      <c r="BZ31" s="0" t="n">
        <f aca="false">IF(A31&lt;&gt;"",COUNTIF(N31:AR31,"AB"),"")</f>
        <v>0</v>
      </c>
      <c r="CA31" s="0" t="n">
        <f aca="false">IF(A31&lt;&gt;"",COUNTIF(N31:AR31,"FE"),"")</f>
        <v>0</v>
      </c>
      <c r="CB31" s="0" t="n">
        <f aca="false">IF(A31&lt;&gt;"",COUNTIF(N31:AR31,"LC"),"")</f>
        <v>0</v>
      </c>
      <c r="CC31" s="0" t="n">
        <f aca="false">IF(A31&lt;&gt;"",COUNTIF(N31:AR31,"CE"),"")</f>
        <v>0</v>
      </c>
      <c r="CD31" s="0" t="n">
        <f aca="false">IF(A31&lt;&gt;"",COUNTIF(N31:AR31,"AF1")+COUNTIF(N31:AR31,"AF2")+COUNTIF(N31:AR31,"AF3")+COUNTIF(N31:AR31,"AF4")+COUNTIF(N31:AR31,"AF5")+COUNTIF(N31:AR31,"AF6")+COUNTIF(N31:AR31,"AF7")+COUNTIF(N31:AR31,"AF8")+COUNTIF(N31:AR31,"AF9")+COUNTIF(N31:AR31,"AF10")+COUNTIF(N31:AR31,"AF11")+COUNTIF(N31:AR31,"AF12")+COUNTIF(N31:AR31,"AF13")+COUNTIF(N31:AR31,"AF14"),"")</f>
        <v>0</v>
      </c>
      <c r="CE31" s="0" t="n">
        <f aca="false">IF(A31&lt;&gt;"",COUNTIF(N31:AR31,"CE")+COUNTIF(N31:AR31,"L")+COUNTIF(N31:AR31,"LM")+COUNTIF(N31:AR31,"LP")+COUNTIF(N31:AR31,"LC")+COUNTIF(N31:AR31,"AB")+COUNTIF(N31:AR31,"AF1")+COUNTIF(N31:AR31,"AF2")+COUNTIF(N31:AR31,"AF3")+COUNTIF(N31:AR31,"AF4")+COUNTIF(N31:AR31,"AF5")+COUNTIF(N31:AR31,"AF6")+COUNTIF(N31:AR31,"AF7")+COUNTIF(N31:AR31,"AF8")+COUNTIF(N31:AR31,"AF9")+COUNTIF(N31:AR31,"AF10")+COUNTIF(N31:AR31,"AF11")+COUNTIF(N31:AR31,"AF12")+COUNTIF(N31:AR31,"AF13")+COUNTIF(N31:AR31,"AF14")+COUNTIF(N31:AR31,"RC")+COUNTIF(N31:AR31,"FO")+COUNTIF(N31:AR31,"FE"),"")</f>
        <v>0</v>
      </c>
      <c r="CF31" s="0" t="n">
        <f aca="false">IF(A31&lt;&gt;"",COUNTIF(N31:AR31,"APH"),"")</f>
        <v>0</v>
      </c>
    </row>
    <row r="32" customFormat="false" ht="12.8" hidden="false" customHeight="false" outlineLevel="0" collapsed="false">
      <c r="A32" s="0" t="s">
        <v>127</v>
      </c>
      <c r="B32" s="0" t="n">
        <v>1234567</v>
      </c>
      <c r="C32" s="0" t="n">
        <v>123</v>
      </c>
      <c r="D32" s="0" t="s">
        <v>103</v>
      </c>
      <c r="E32" s="0" t="s">
        <v>104</v>
      </c>
      <c r="F32" s="0" t="n">
        <v>36</v>
      </c>
      <c r="AS32" s="0" t="n">
        <f aca="false">IF(A32&lt;&gt;"",IFERROR(VLOOKUP(N32,Tabelas!B:D,3,0),0),"")</f>
        <v>0</v>
      </c>
      <c r="AT32" s="0" t="n">
        <f aca="false">IF(A32&lt;&gt;"",IFERROR(VLOOKUP(O32,Tabelas!B:D,3,0),0),"")</f>
        <v>0</v>
      </c>
      <c r="AU32" s="0" t="n">
        <f aca="false">IF(A32&lt;&gt;"",IFERROR(VLOOKUP(P32,Tabelas!B:D,3,0),0),"")</f>
        <v>0</v>
      </c>
      <c r="AV32" s="0" t="n">
        <f aca="false">IF(A32&lt;&gt;"",IFERROR(VLOOKUP(Q32,Tabelas!B:D,3,0),0),"")</f>
        <v>0</v>
      </c>
      <c r="AW32" s="0" t="n">
        <f aca="false">IF(A32&lt;&gt;"",IFERROR(VLOOKUP(R32,Tabelas!B:D,3,0),0),"")</f>
        <v>0</v>
      </c>
      <c r="AX32" s="0" t="n">
        <f aca="false">IF(A32&lt;&gt;"",IFERROR(VLOOKUP(S32,Tabelas!B:D,3,0),0),"")</f>
        <v>0</v>
      </c>
      <c r="AY32" s="0" t="n">
        <f aca="false">IF(A32&lt;&gt;"",IFERROR(VLOOKUP(T32,Tabelas!B:D,3,0),0),"")</f>
        <v>0</v>
      </c>
      <c r="AZ32" s="0" t="n">
        <f aca="false">IF(A32&lt;&gt;"",IFERROR(VLOOKUP(U32,Tabelas!B:D,3,0),0),"")</f>
        <v>0</v>
      </c>
      <c r="BA32" s="0" t="n">
        <f aca="false">IF(A32&lt;&gt;"",IFERROR(VLOOKUP(V32,Tabelas!B:D,3,0),0),"")</f>
        <v>0</v>
      </c>
      <c r="BB32" s="0" t="n">
        <f aca="false">IF(A32&lt;&gt;"",IFERROR(VLOOKUP(W32,Tabelas!B:D,3,0),0),"")</f>
        <v>0</v>
      </c>
      <c r="BC32" s="0" t="n">
        <f aca="false">IF(A32&lt;&gt;"",IFERROR(VLOOKUP(X32,Tabelas!B:D,3,0),0),"")</f>
        <v>0</v>
      </c>
      <c r="BD32" s="0" t="n">
        <f aca="false">IF(A32&lt;&gt;"",IFERROR(VLOOKUP(Y32,Tabelas!B:D,3,0),0),"")</f>
        <v>0</v>
      </c>
      <c r="BE32" s="0" t="n">
        <f aca="false">IF(A32&lt;&gt;"",IFERROR(VLOOKUP(Z32,Tabelas!B:D,3,0),0),"")</f>
        <v>0</v>
      </c>
      <c r="BF32" s="0" t="n">
        <f aca="false">IF(A32&lt;&gt;"",IFERROR(VLOOKUP(AA32,Tabelas!B:D,3,0),0),"")</f>
        <v>0</v>
      </c>
      <c r="BG32" s="0" t="n">
        <f aca="false">IF(A32&lt;&gt;"",IFERROR(VLOOKUP(AB32,Tabelas!B:D,3,0),0),"")</f>
        <v>0</v>
      </c>
      <c r="BH32" s="0" t="n">
        <f aca="false">IF(A32&lt;&gt;"",IFERROR(VLOOKUP(AC32,Tabelas!B:D,3,0),0),"")</f>
        <v>0</v>
      </c>
      <c r="BI32" s="0" t="n">
        <f aca="false">IF(A32&lt;&gt;"",IFERROR(VLOOKUP(AD32,Tabelas!B:D,3,0),0),"")</f>
        <v>0</v>
      </c>
      <c r="BJ32" s="0" t="n">
        <f aca="false">IF(A32&lt;&gt;"",IFERROR(VLOOKUP(AE32,Tabelas!B:D,3,0),0),"")</f>
        <v>0</v>
      </c>
      <c r="BK32" s="0" t="n">
        <f aca="false">IF(A32&lt;&gt;"",IFERROR(VLOOKUP(AF32,Tabelas!B:D,3,0),0),"")</f>
        <v>0</v>
      </c>
      <c r="BL32" s="0" t="n">
        <f aca="false">IF(A32&lt;&gt;"",IFERROR(VLOOKUP(AG32,Tabelas!B:D,3,0),0),"")</f>
        <v>0</v>
      </c>
      <c r="BM32" s="0" t="n">
        <f aca="false">IF(A32&lt;&gt;"",IFERROR(VLOOKUP(AH32,Tabelas!B:D,3,0),0),"")</f>
        <v>0</v>
      </c>
      <c r="BN32" s="0" t="n">
        <f aca="false">IF(A32&lt;&gt;"",IFERROR(VLOOKUP(AI32,Tabelas!B:D,3,0),0),"")</f>
        <v>0</v>
      </c>
      <c r="BO32" s="0" t="n">
        <f aca="false">IF(A32&lt;&gt;"",IFERROR(VLOOKUP(AJ32,Tabelas!B:D,3,0),0),"")</f>
        <v>0</v>
      </c>
      <c r="BP32" s="0" t="n">
        <f aca="false">IF(A32&lt;&gt;"",IFERROR(VLOOKUP(AK32,Tabelas!B:D,3,0),0),"")</f>
        <v>0</v>
      </c>
      <c r="BQ32" s="0" t="n">
        <f aca="false">IF(A32&lt;&gt;"",IFERROR(VLOOKUP(AL32,Tabelas!B:D,3,0),0),"")</f>
        <v>0</v>
      </c>
      <c r="BR32" s="0" t="n">
        <f aca="false">IF(A32&lt;&gt;"",IFERROR(VLOOKUP(AM32,Tabelas!B:D,3,0),0),"")</f>
        <v>0</v>
      </c>
      <c r="BS32" s="0" t="n">
        <f aca="false">IF(A32&lt;&gt;"",IFERROR(VLOOKUP(AN32,Tabelas!B:D,3,0),0),"")</f>
        <v>0</v>
      </c>
      <c r="BT32" s="0" t="n">
        <f aca="false">IF(A32&lt;&gt;"",IFERROR(VLOOKUP(AO32,Tabelas!B:D,3,0),0),"")</f>
        <v>0</v>
      </c>
      <c r="BU32" s="0" t="n">
        <f aca="false">IF(A32&lt;&gt;"",IFERROR(VLOOKUP(AP32,Tabelas!B:D,3,0),0),"")</f>
        <v>0</v>
      </c>
      <c r="BV32" s="0" t="n">
        <f aca="false">IF(A32&lt;&gt;"",IFERROR(VLOOKUP(AQ32,Tabelas!B:D,3,0),0),"")</f>
        <v>0</v>
      </c>
      <c r="BW32" s="0" t="n">
        <f aca="false">IF(A32&lt;&gt;"",IFERROR(VLOOKUP(AR32,Tabelas!B:D,3,0),0),"")</f>
        <v>0</v>
      </c>
      <c r="BX32" s="0" t="n">
        <f aca="false">IF(A32&lt;&gt;"",SUM(AS32:BW32),"")</f>
        <v>0</v>
      </c>
      <c r="BY32" s="0" t="n">
        <f aca="false">IF(A32&lt;&gt;"",COUNTIF(N32:AR32,"LM")+COUNTIF(N32:AR32,"L"),"")+COUNTIF(N32:AR32,"LP")</f>
        <v>0</v>
      </c>
      <c r="BZ32" s="0" t="n">
        <f aca="false">IF(A32&lt;&gt;"",COUNTIF(N32:AR32,"AB"),"")</f>
        <v>0</v>
      </c>
      <c r="CA32" s="0" t="n">
        <f aca="false">IF(A32&lt;&gt;"",COUNTIF(N32:AR32,"FE"),"")</f>
        <v>0</v>
      </c>
      <c r="CB32" s="0" t="n">
        <f aca="false">IF(A32&lt;&gt;"",COUNTIF(N32:AR32,"LC"),"")</f>
        <v>0</v>
      </c>
      <c r="CC32" s="0" t="n">
        <f aca="false">IF(A32&lt;&gt;"",COUNTIF(N32:AR32,"CE"),"")</f>
        <v>0</v>
      </c>
      <c r="CD32" s="0" t="n">
        <f aca="false">IF(A32&lt;&gt;"",COUNTIF(N32:AR32,"AF1")+COUNTIF(N32:AR32,"AF2")+COUNTIF(N32:AR32,"AF3")+COUNTIF(N32:AR32,"AF4")+COUNTIF(N32:AR32,"AF5")+COUNTIF(N32:AR32,"AF6")+COUNTIF(N32:AR32,"AF7")+COUNTIF(N32:AR32,"AF8")+COUNTIF(N32:AR32,"AF9")+COUNTIF(N32:AR32,"AF10")+COUNTIF(N32:AR32,"AF11")+COUNTIF(N32:AR32,"AF12")+COUNTIF(N32:AR32,"AF13")+COUNTIF(N32:AR32,"AF14"),"")</f>
        <v>0</v>
      </c>
      <c r="CE32" s="0" t="n">
        <f aca="false">IF(A32&lt;&gt;"",COUNTIF(N32:AR32,"CE")+COUNTIF(N32:AR32,"L")+COUNTIF(N32:AR32,"LM")+COUNTIF(N32:AR32,"LP")+COUNTIF(N32:AR32,"LC")+COUNTIF(N32:AR32,"AB")+COUNTIF(N32:AR32,"AF1")+COUNTIF(N32:AR32,"AF2")+COUNTIF(N32:AR32,"AF3")+COUNTIF(N32:AR32,"AF4")+COUNTIF(N32:AR32,"AF5")+COUNTIF(N32:AR32,"AF6")+COUNTIF(N32:AR32,"AF7")+COUNTIF(N32:AR32,"AF8")+COUNTIF(N32:AR32,"AF9")+COUNTIF(N32:AR32,"AF10")+COUNTIF(N32:AR32,"AF11")+COUNTIF(N32:AR32,"AF12")+COUNTIF(N32:AR32,"AF13")+COUNTIF(N32:AR32,"AF14")+COUNTIF(N32:AR32,"RC")+COUNTIF(N32:AR32,"FO")+COUNTIF(N32:AR32,"FE"),"")</f>
        <v>0</v>
      </c>
      <c r="CF32" s="0" t="n">
        <f aca="false">IF(A32&lt;&gt;"",COUNTIF(N32:AR32,"APH"),"")</f>
        <v>0</v>
      </c>
    </row>
    <row r="33" customFormat="false" ht="12.8" hidden="false" customHeight="false" outlineLevel="0" collapsed="false">
      <c r="A33" s="0" t="s">
        <v>128</v>
      </c>
      <c r="B33" s="0" t="n">
        <v>1234567</v>
      </c>
      <c r="C33" s="0" t="n">
        <v>123</v>
      </c>
      <c r="D33" s="0" t="s">
        <v>103</v>
      </c>
      <c r="E33" s="0" t="s">
        <v>104</v>
      </c>
      <c r="F33" s="0" t="n">
        <v>36</v>
      </c>
      <c r="AS33" s="0" t="n">
        <f aca="false">IF(A33&lt;&gt;"",IFERROR(VLOOKUP(N33,Tabelas!B:D,3,0),0),"")</f>
        <v>0</v>
      </c>
      <c r="AT33" s="0" t="n">
        <f aca="false">IF(A33&lt;&gt;"",IFERROR(VLOOKUP(O33,Tabelas!B:D,3,0),0),"")</f>
        <v>0</v>
      </c>
      <c r="AU33" s="0" t="n">
        <f aca="false">IF(A33&lt;&gt;"",IFERROR(VLOOKUP(P33,Tabelas!B:D,3,0),0),"")</f>
        <v>0</v>
      </c>
      <c r="AV33" s="0" t="n">
        <f aca="false">IF(A33&lt;&gt;"",IFERROR(VLOOKUP(Q33,Tabelas!B:D,3,0),0),"")</f>
        <v>0</v>
      </c>
      <c r="AW33" s="0" t="n">
        <f aca="false">IF(A33&lt;&gt;"",IFERROR(VLOOKUP(R33,Tabelas!B:D,3,0),0),"")</f>
        <v>0</v>
      </c>
      <c r="AX33" s="0" t="n">
        <f aca="false">IF(A33&lt;&gt;"",IFERROR(VLOOKUP(S33,Tabelas!B:D,3,0),0),"")</f>
        <v>0</v>
      </c>
      <c r="AY33" s="0" t="n">
        <f aca="false">IF(A33&lt;&gt;"",IFERROR(VLOOKUP(T33,Tabelas!B:D,3,0),0),"")</f>
        <v>0</v>
      </c>
      <c r="AZ33" s="0" t="n">
        <f aca="false">IF(A33&lt;&gt;"",IFERROR(VLOOKUP(U33,Tabelas!B:D,3,0),0),"")</f>
        <v>0</v>
      </c>
      <c r="BA33" s="0" t="n">
        <f aca="false">IF(A33&lt;&gt;"",IFERROR(VLOOKUP(V33,Tabelas!B:D,3,0),0),"")</f>
        <v>0</v>
      </c>
      <c r="BB33" s="0" t="n">
        <f aca="false">IF(A33&lt;&gt;"",IFERROR(VLOOKUP(W33,Tabelas!B:D,3,0),0),"")</f>
        <v>0</v>
      </c>
      <c r="BC33" s="0" t="n">
        <f aca="false">IF(A33&lt;&gt;"",IFERROR(VLOOKUP(X33,Tabelas!B:D,3,0),0),"")</f>
        <v>0</v>
      </c>
      <c r="BD33" s="0" t="n">
        <f aca="false">IF(A33&lt;&gt;"",IFERROR(VLOOKUP(Y33,Tabelas!B:D,3,0),0),"")</f>
        <v>0</v>
      </c>
      <c r="BE33" s="0" t="n">
        <f aca="false">IF(A33&lt;&gt;"",IFERROR(VLOOKUP(Z33,Tabelas!B:D,3,0),0),"")</f>
        <v>0</v>
      </c>
      <c r="BF33" s="0" t="n">
        <f aca="false">IF(A33&lt;&gt;"",IFERROR(VLOOKUP(AA33,Tabelas!B:D,3,0),0),"")</f>
        <v>0</v>
      </c>
      <c r="BG33" s="0" t="n">
        <f aca="false">IF(A33&lt;&gt;"",IFERROR(VLOOKUP(AB33,Tabelas!B:D,3,0),0),"")</f>
        <v>0</v>
      </c>
      <c r="BH33" s="0" t="n">
        <f aca="false">IF(A33&lt;&gt;"",IFERROR(VLOOKUP(AC33,Tabelas!B:D,3,0),0),"")</f>
        <v>0</v>
      </c>
      <c r="BI33" s="0" t="n">
        <f aca="false">IF(A33&lt;&gt;"",IFERROR(VLOOKUP(AD33,Tabelas!B:D,3,0),0),"")</f>
        <v>0</v>
      </c>
      <c r="BJ33" s="0" t="n">
        <f aca="false">IF(A33&lt;&gt;"",IFERROR(VLOOKUP(AE33,Tabelas!B:D,3,0),0),"")</f>
        <v>0</v>
      </c>
      <c r="BK33" s="0" t="n">
        <f aca="false">IF(A33&lt;&gt;"",IFERROR(VLOOKUP(AF33,Tabelas!B:D,3,0),0),"")</f>
        <v>0</v>
      </c>
      <c r="BL33" s="0" t="n">
        <f aca="false">IF(A33&lt;&gt;"",IFERROR(VLOOKUP(AG33,Tabelas!B:D,3,0),0),"")</f>
        <v>0</v>
      </c>
      <c r="BM33" s="0" t="n">
        <f aca="false">IF(A33&lt;&gt;"",IFERROR(VLOOKUP(AH33,Tabelas!B:D,3,0),0),"")</f>
        <v>0</v>
      </c>
      <c r="BN33" s="0" t="n">
        <f aca="false">IF(A33&lt;&gt;"",IFERROR(VLOOKUP(AI33,Tabelas!B:D,3,0),0),"")</f>
        <v>0</v>
      </c>
      <c r="BO33" s="0" t="n">
        <f aca="false">IF(A33&lt;&gt;"",IFERROR(VLOOKUP(AJ33,Tabelas!B:D,3,0),0),"")</f>
        <v>0</v>
      </c>
      <c r="BP33" s="0" t="n">
        <f aca="false">IF(A33&lt;&gt;"",IFERROR(VLOOKUP(AK33,Tabelas!B:D,3,0),0),"")</f>
        <v>0</v>
      </c>
      <c r="BQ33" s="0" t="n">
        <f aca="false">IF(A33&lt;&gt;"",IFERROR(VLOOKUP(AL33,Tabelas!B:D,3,0),0),"")</f>
        <v>0</v>
      </c>
      <c r="BR33" s="0" t="n">
        <f aca="false">IF(A33&lt;&gt;"",IFERROR(VLOOKUP(AM33,Tabelas!B:D,3,0),0),"")</f>
        <v>0</v>
      </c>
      <c r="BS33" s="0" t="n">
        <f aca="false">IF(A33&lt;&gt;"",IFERROR(VLOOKUP(AN33,Tabelas!B:D,3,0),0),"")</f>
        <v>0</v>
      </c>
      <c r="BT33" s="0" t="n">
        <f aca="false">IF(A33&lt;&gt;"",IFERROR(VLOOKUP(AO33,Tabelas!B:D,3,0),0),"")</f>
        <v>0</v>
      </c>
      <c r="BU33" s="0" t="n">
        <f aca="false">IF(A33&lt;&gt;"",IFERROR(VLOOKUP(AP33,Tabelas!B:D,3,0),0),"")</f>
        <v>0</v>
      </c>
      <c r="BV33" s="0" t="n">
        <f aca="false">IF(A33&lt;&gt;"",IFERROR(VLOOKUP(AQ33,Tabelas!B:D,3,0),0),"")</f>
        <v>0</v>
      </c>
      <c r="BW33" s="0" t="n">
        <f aca="false">IF(A33&lt;&gt;"",IFERROR(VLOOKUP(AR33,Tabelas!B:D,3,0),0),"")</f>
        <v>0</v>
      </c>
      <c r="BX33" s="0" t="n">
        <f aca="false">IF(A33&lt;&gt;"",SUM(AS33:BW33),"")</f>
        <v>0</v>
      </c>
      <c r="BY33" s="0" t="n">
        <f aca="false">IF(A33&lt;&gt;"",COUNTIF(N33:AR33,"LM")+COUNTIF(N33:AR33,"L"),"")+COUNTIF(N33:AR33,"LP")</f>
        <v>0</v>
      </c>
      <c r="BZ33" s="0" t="n">
        <f aca="false">IF(A33&lt;&gt;"",COUNTIF(N33:AR33,"AB"),"")</f>
        <v>0</v>
      </c>
      <c r="CA33" s="0" t="n">
        <f aca="false">IF(A33&lt;&gt;"",COUNTIF(N33:AR33,"FE"),"")</f>
        <v>0</v>
      </c>
      <c r="CB33" s="0" t="n">
        <f aca="false">IF(A33&lt;&gt;"",COUNTIF(N33:AR33,"LC"),"")</f>
        <v>0</v>
      </c>
      <c r="CC33" s="0" t="n">
        <f aca="false">IF(A33&lt;&gt;"",COUNTIF(N33:AR33,"CE"),"")</f>
        <v>0</v>
      </c>
      <c r="CD33" s="0" t="n">
        <f aca="false">IF(A33&lt;&gt;"",COUNTIF(N33:AR33,"AF1")+COUNTIF(N33:AR33,"AF2")+COUNTIF(N33:AR33,"AF3")+COUNTIF(N33:AR33,"AF4")+COUNTIF(N33:AR33,"AF5")+COUNTIF(N33:AR33,"AF6")+COUNTIF(N33:AR33,"AF7")+COUNTIF(N33:AR33,"AF8")+COUNTIF(N33:AR33,"AF9")+COUNTIF(N33:AR33,"AF10")+COUNTIF(N33:AR33,"AF11")+COUNTIF(N33:AR33,"AF12")+COUNTIF(N33:AR33,"AF13")+COUNTIF(N33:AR33,"AF14"),"")</f>
        <v>0</v>
      </c>
      <c r="CE33" s="0" t="n">
        <f aca="false">IF(A33&lt;&gt;"",COUNTIF(N33:AR33,"CE")+COUNTIF(N33:AR33,"L")+COUNTIF(N33:AR33,"LM")+COUNTIF(N33:AR33,"LP")+COUNTIF(N33:AR33,"LC")+COUNTIF(N33:AR33,"AB")+COUNTIF(N33:AR33,"AF1")+COUNTIF(N33:AR33,"AF2")+COUNTIF(N33:AR33,"AF3")+COUNTIF(N33:AR33,"AF4")+COUNTIF(N33:AR33,"AF5")+COUNTIF(N33:AR33,"AF6")+COUNTIF(N33:AR33,"AF7")+COUNTIF(N33:AR33,"AF8")+COUNTIF(N33:AR33,"AF9")+COUNTIF(N33:AR33,"AF10")+COUNTIF(N33:AR33,"AF11")+COUNTIF(N33:AR33,"AF12")+COUNTIF(N33:AR33,"AF13")+COUNTIF(N33:AR33,"AF14")+COUNTIF(N33:AR33,"RC")+COUNTIF(N33:AR33,"FO")+COUNTIF(N33:AR33,"FE"),"")</f>
        <v>0</v>
      </c>
      <c r="CF33" s="0" t="n">
        <f aca="false">IF(A33&lt;&gt;"",COUNTIF(N33:AR33,"APH"),"")</f>
        <v>0</v>
      </c>
    </row>
    <row r="34" customFormat="false" ht="12.8" hidden="false" customHeight="false" outlineLevel="0" collapsed="false">
      <c r="A34" s="0" t="s">
        <v>129</v>
      </c>
      <c r="B34" s="0" t="n">
        <v>1234567</v>
      </c>
      <c r="C34" s="0" t="n">
        <v>123</v>
      </c>
      <c r="D34" s="0" t="s">
        <v>103</v>
      </c>
      <c r="E34" s="0" t="s">
        <v>104</v>
      </c>
      <c r="F34" s="0" t="n">
        <v>36</v>
      </c>
      <c r="AS34" s="0" t="n">
        <f aca="false">IF(A34&lt;&gt;"",IFERROR(VLOOKUP(N34,Tabelas!B:D,3,0),0),"")</f>
        <v>0</v>
      </c>
      <c r="AT34" s="0" t="n">
        <f aca="false">IF(A34&lt;&gt;"",IFERROR(VLOOKUP(O34,Tabelas!B:D,3,0),0),"")</f>
        <v>0</v>
      </c>
      <c r="AU34" s="0" t="n">
        <f aca="false">IF(A34&lt;&gt;"",IFERROR(VLOOKUP(P34,Tabelas!B:D,3,0),0),"")</f>
        <v>0</v>
      </c>
      <c r="AV34" s="0" t="n">
        <f aca="false">IF(A34&lt;&gt;"",IFERROR(VLOOKUP(Q34,Tabelas!B:D,3,0),0),"")</f>
        <v>0</v>
      </c>
      <c r="AW34" s="0" t="n">
        <f aca="false">IF(A34&lt;&gt;"",IFERROR(VLOOKUP(R34,Tabelas!B:D,3,0),0),"")</f>
        <v>0</v>
      </c>
      <c r="AX34" s="0" t="n">
        <f aca="false">IF(A34&lt;&gt;"",IFERROR(VLOOKUP(S34,Tabelas!B:D,3,0),0),"")</f>
        <v>0</v>
      </c>
      <c r="AY34" s="0" t="n">
        <f aca="false">IF(A34&lt;&gt;"",IFERROR(VLOOKUP(T34,Tabelas!B:D,3,0),0),"")</f>
        <v>0</v>
      </c>
      <c r="AZ34" s="0" t="n">
        <f aca="false">IF(A34&lt;&gt;"",IFERROR(VLOOKUP(U34,Tabelas!B:D,3,0),0),"")</f>
        <v>0</v>
      </c>
      <c r="BA34" s="0" t="n">
        <f aca="false">IF(A34&lt;&gt;"",IFERROR(VLOOKUP(V34,Tabelas!B:D,3,0),0),"")</f>
        <v>0</v>
      </c>
      <c r="BB34" s="0" t="n">
        <f aca="false">IF(A34&lt;&gt;"",IFERROR(VLOOKUP(W34,Tabelas!B:D,3,0),0),"")</f>
        <v>0</v>
      </c>
      <c r="BC34" s="0" t="n">
        <f aca="false">IF(A34&lt;&gt;"",IFERROR(VLOOKUP(X34,Tabelas!B:D,3,0),0),"")</f>
        <v>0</v>
      </c>
      <c r="BD34" s="0" t="n">
        <f aca="false">IF(A34&lt;&gt;"",IFERROR(VLOOKUP(Y34,Tabelas!B:D,3,0),0),"")</f>
        <v>0</v>
      </c>
      <c r="BE34" s="0" t="n">
        <f aca="false">IF(A34&lt;&gt;"",IFERROR(VLOOKUP(Z34,Tabelas!B:D,3,0),0),"")</f>
        <v>0</v>
      </c>
      <c r="BF34" s="0" t="n">
        <f aca="false">IF(A34&lt;&gt;"",IFERROR(VLOOKUP(AA34,Tabelas!B:D,3,0),0),"")</f>
        <v>0</v>
      </c>
      <c r="BG34" s="0" t="n">
        <f aca="false">IF(A34&lt;&gt;"",IFERROR(VLOOKUP(AB34,Tabelas!B:D,3,0),0),"")</f>
        <v>0</v>
      </c>
      <c r="BH34" s="0" t="n">
        <f aca="false">IF(A34&lt;&gt;"",IFERROR(VLOOKUP(AC34,Tabelas!B:D,3,0),0),"")</f>
        <v>0</v>
      </c>
      <c r="BI34" s="0" t="n">
        <f aca="false">IF(A34&lt;&gt;"",IFERROR(VLOOKUP(AD34,Tabelas!B:D,3,0),0),"")</f>
        <v>0</v>
      </c>
      <c r="BJ34" s="0" t="n">
        <f aca="false">IF(A34&lt;&gt;"",IFERROR(VLOOKUP(AE34,Tabelas!B:D,3,0),0),"")</f>
        <v>0</v>
      </c>
      <c r="BK34" s="0" t="n">
        <f aca="false">IF(A34&lt;&gt;"",IFERROR(VLOOKUP(AF34,Tabelas!B:D,3,0),0),"")</f>
        <v>0</v>
      </c>
      <c r="BL34" s="0" t="n">
        <f aca="false">IF(A34&lt;&gt;"",IFERROR(VLOOKUP(AG34,Tabelas!B:D,3,0),0),"")</f>
        <v>0</v>
      </c>
      <c r="BM34" s="0" t="n">
        <f aca="false">IF(A34&lt;&gt;"",IFERROR(VLOOKUP(AH34,Tabelas!B:D,3,0),0),"")</f>
        <v>0</v>
      </c>
      <c r="BN34" s="0" t="n">
        <f aca="false">IF(A34&lt;&gt;"",IFERROR(VLOOKUP(AI34,Tabelas!B:D,3,0),0),"")</f>
        <v>0</v>
      </c>
      <c r="BO34" s="0" t="n">
        <f aca="false">IF(A34&lt;&gt;"",IFERROR(VLOOKUP(AJ34,Tabelas!B:D,3,0),0),"")</f>
        <v>0</v>
      </c>
      <c r="BP34" s="0" t="n">
        <f aca="false">IF(A34&lt;&gt;"",IFERROR(VLOOKUP(AK34,Tabelas!B:D,3,0),0),"")</f>
        <v>0</v>
      </c>
      <c r="BQ34" s="0" t="n">
        <f aca="false">IF(A34&lt;&gt;"",IFERROR(VLOOKUP(AL34,Tabelas!B:D,3,0),0),"")</f>
        <v>0</v>
      </c>
      <c r="BR34" s="0" t="n">
        <f aca="false">IF(A34&lt;&gt;"",IFERROR(VLOOKUP(AM34,Tabelas!B:D,3,0),0),"")</f>
        <v>0</v>
      </c>
      <c r="BS34" s="0" t="n">
        <f aca="false">IF(A34&lt;&gt;"",IFERROR(VLOOKUP(AN34,Tabelas!B:D,3,0),0),"")</f>
        <v>0</v>
      </c>
      <c r="BT34" s="0" t="n">
        <f aca="false">IF(A34&lt;&gt;"",IFERROR(VLOOKUP(AO34,Tabelas!B:D,3,0),0),"")</f>
        <v>0</v>
      </c>
      <c r="BU34" s="0" t="n">
        <f aca="false">IF(A34&lt;&gt;"",IFERROR(VLOOKUP(AP34,Tabelas!B:D,3,0),0),"")</f>
        <v>0</v>
      </c>
      <c r="BV34" s="0" t="n">
        <f aca="false">IF(A34&lt;&gt;"",IFERROR(VLOOKUP(AQ34,Tabelas!B:D,3,0),0),"")</f>
        <v>0</v>
      </c>
      <c r="BW34" s="0" t="n">
        <f aca="false">IF(A34&lt;&gt;"",IFERROR(VLOOKUP(AR34,Tabelas!B:D,3,0),0),"")</f>
        <v>0</v>
      </c>
      <c r="BX34" s="0" t="n">
        <f aca="false">IF(A34&lt;&gt;"",SUM(AS34:BW34),"")</f>
        <v>0</v>
      </c>
      <c r="BY34" s="0" t="n">
        <f aca="false">IF(A34&lt;&gt;"",COUNTIF(N34:AR34,"LM")+COUNTIF(N34:AR34,"L"),"")+COUNTIF(N34:AR34,"LP")</f>
        <v>0</v>
      </c>
      <c r="BZ34" s="0" t="n">
        <f aca="false">IF(A34&lt;&gt;"",COUNTIF(N34:AR34,"AB"),"")</f>
        <v>0</v>
      </c>
      <c r="CA34" s="0" t="n">
        <f aca="false">IF(A34&lt;&gt;"",COUNTIF(N34:AR34,"FE"),"")</f>
        <v>0</v>
      </c>
      <c r="CB34" s="0" t="n">
        <f aca="false">IF(A34&lt;&gt;"",COUNTIF(N34:AR34,"LC"),"")</f>
        <v>0</v>
      </c>
      <c r="CC34" s="0" t="n">
        <f aca="false">IF(A34&lt;&gt;"",COUNTIF(N34:AR34,"CE"),"")</f>
        <v>0</v>
      </c>
      <c r="CD34" s="0" t="n">
        <f aca="false">IF(A34&lt;&gt;"",COUNTIF(N34:AR34,"AF1")+COUNTIF(N34:AR34,"AF2")+COUNTIF(N34:AR34,"AF3")+COUNTIF(N34:AR34,"AF4")+COUNTIF(N34:AR34,"AF5")+COUNTIF(N34:AR34,"AF6")+COUNTIF(N34:AR34,"AF7")+COUNTIF(N34:AR34,"AF8")+COUNTIF(N34:AR34,"AF9")+COUNTIF(N34:AR34,"AF10")+COUNTIF(N34:AR34,"AF11")+COUNTIF(N34:AR34,"AF12")+COUNTIF(N34:AR34,"AF13")+COUNTIF(N34:AR34,"AF14"),"")</f>
        <v>0</v>
      </c>
      <c r="CE34" s="0" t="n">
        <f aca="false">IF(A34&lt;&gt;"",COUNTIF(N34:AR34,"CE")+COUNTIF(N34:AR34,"L")+COUNTIF(N34:AR34,"LM")+COUNTIF(N34:AR34,"LP")+COUNTIF(N34:AR34,"LC")+COUNTIF(N34:AR34,"AB")+COUNTIF(N34:AR34,"AF1")+COUNTIF(N34:AR34,"AF2")+COUNTIF(N34:AR34,"AF3")+COUNTIF(N34:AR34,"AF4")+COUNTIF(N34:AR34,"AF5")+COUNTIF(N34:AR34,"AF6")+COUNTIF(N34:AR34,"AF7")+COUNTIF(N34:AR34,"AF8")+COUNTIF(N34:AR34,"AF9")+COUNTIF(N34:AR34,"AF10")+COUNTIF(N34:AR34,"AF11")+COUNTIF(N34:AR34,"AF12")+COUNTIF(N34:AR34,"AF13")+COUNTIF(N34:AR34,"AF14")+COUNTIF(N34:AR34,"RC")+COUNTIF(N34:AR34,"FO")+COUNTIF(N34:AR34,"FE"),"")</f>
        <v>0</v>
      </c>
      <c r="CF34" s="0" t="n">
        <f aca="false">IF(A34&lt;&gt;"",COUNTIF(N34:AR34,"APH"),"")</f>
        <v>0</v>
      </c>
    </row>
    <row r="35" customFormat="false" ht="12.8" hidden="false" customHeight="false" outlineLevel="0" collapsed="false">
      <c r="A35" s="0" t="s">
        <v>130</v>
      </c>
      <c r="B35" s="0" t="n">
        <v>1234567</v>
      </c>
      <c r="C35" s="0" t="n">
        <v>123</v>
      </c>
      <c r="D35" s="0" t="s">
        <v>103</v>
      </c>
      <c r="E35" s="0" t="s">
        <v>104</v>
      </c>
      <c r="F35" s="0" t="n">
        <v>36</v>
      </c>
      <c r="AS35" s="0" t="n">
        <f aca="false">IF(A35&lt;&gt;"",IFERROR(VLOOKUP(N35,Tabelas!B:D,3,0),0),"")</f>
        <v>0</v>
      </c>
      <c r="AT35" s="0" t="n">
        <f aca="false">IF(A35&lt;&gt;"",IFERROR(VLOOKUP(O35,Tabelas!B:D,3,0),0),"")</f>
        <v>0</v>
      </c>
      <c r="AU35" s="0" t="n">
        <f aca="false">IF(A35&lt;&gt;"",IFERROR(VLOOKUP(P35,Tabelas!B:D,3,0),0),"")</f>
        <v>0</v>
      </c>
      <c r="AV35" s="0" t="n">
        <f aca="false">IF(A35&lt;&gt;"",IFERROR(VLOOKUP(Q35,Tabelas!B:D,3,0),0),"")</f>
        <v>0</v>
      </c>
      <c r="AW35" s="0" t="n">
        <f aca="false">IF(A35&lt;&gt;"",IFERROR(VLOOKUP(R35,Tabelas!B:D,3,0),0),"")</f>
        <v>0</v>
      </c>
      <c r="AX35" s="0" t="n">
        <f aca="false">IF(A35&lt;&gt;"",IFERROR(VLOOKUP(S35,Tabelas!B:D,3,0),0),"")</f>
        <v>0</v>
      </c>
      <c r="AY35" s="0" t="n">
        <f aca="false">IF(A35&lt;&gt;"",IFERROR(VLOOKUP(T35,Tabelas!B:D,3,0),0),"")</f>
        <v>0</v>
      </c>
      <c r="AZ35" s="0" t="n">
        <f aca="false">IF(A35&lt;&gt;"",IFERROR(VLOOKUP(U35,Tabelas!B:D,3,0),0),"")</f>
        <v>0</v>
      </c>
      <c r="BA35" s="0" t="n">
        <f aca="false">IF(A35&lt;&gt;"",IFERROR(VLOOKUP(V35,Tabelas!B:D,3,0),0),"")</f>
        <v>0</v>
      </c>
      <c r="BB35" s="0" t="n">
        <f aca="false">IF(A35&lt;&gt;"",IFERROR(VLOOKUP(W35,Tabelas!B:D,3,0),0),"")</f>
        <v>0</v>
      </c>
      <c r="BC35" s="0" t="n">
        <f aca="false">IF(A35&lt;&gt;"",IFERROR(VLOOKUP(X35,Tabelas!B:D,3,0),0),"")</f>
        <v>0</v>
      </c>
      <c r="BD35" s="0" t="n">
        <f aca="false">IF(A35&lt;&gt;"",IFERROR(VLOOKUP(Y35,Tabelas!B:D,3,0),0),"")</f>
        <v>0</v>
      </c>
      <c r="BE35" s="0" t="n">
        <f aca="false">IF(A35&lt;&gt;"",IFERROR(VLOOKUP(Z35,Tabelas!B:D,3,0),0),"")</f>
        <v>0</v>
      </c>
      <c r="BF35" s="0" t="n">
        <f aca="false">IF(A35&lt;&gt;"",IFERROR(VLOOKUP(AA35,Tabelas!B:D,3,0),0),"")</f>
        <v>0</v>
      </c>
      <c r="BG35" s="0" t="n">
        <f aca="false">IF(A35&lt;&gt;"",IFERROR(VLOOKUP(AB35,Tabelas!B:D,3,0),0),"")</f>
        <v>0</v>
      </c>
      <c r="BH35" s="0" t="n">
        <f aca="false">IF(A35&lt;&gt;"",IFERROR(VLOOKUP(AC35,Tabelas!B:D,3,0),0),"")</f>
        <v>0</v>
      </c>
      <c r="BI35" s="0" t="n">
        <f aca="false">IF(A35&lt;&gt;"",IFERROR(VLOOKUP(AD35,Tabelas!B:D,3,0),0),"")</f>
        <v>0</v>
      </c>
      <c r="BJ35" s="0" t="n">
        <f aca="false">IF(A35&lt;&gt;"",IFERROR(VLOOKUP(AE35,Tabelas!B:D,3,0),0),"")</f>
        <v>0</v>
      </c>
      <c r="BK35" s="0" t="n">
        <f aca="false">IF(A35&lt;&gt;"",IFERROR(VLOOKUP(AF35,Tabelas!B:D,3,0),0),"")</f>
        <v>0</v>
      </c>
      <c r="BL35" s="0" t="n">
        <f aca="false">IF(A35&lt;&gt;"",IFERROR(VLOOKUP(AG35,Tabelas!B:D,3,0),0),"")</f>
        <v>0</v>
      </c>
      <c r="BM35" s="0" t="n">
        <f aca="false">IF(A35&lt;&gt;"",IFERROR(VLOOKUP(AH35,Tabelas!B:D,3,0),0),"")</f>
        <v>0</v>
      </c>
      <c r="BN35" s="0" t="n">
        <f aca="false">IF(A35&lt;&gt;"",IFERROR(VLOOKUP(AI35,Tabelas!B:D,3,0),0),"")</f>
        <v>0</v>
      </c>
      <c r="BO35" s="0" t="n">
        <f aca="false">IF(A35&lt;&gt;"",IFERROR(VLOOKUP(AJ35,Tabelas!B:D,3,0),0),"")</f>
        <v>0</v>
      </c>
      <c r="BP35" s="0" t="n">
        <f aca="false">IF(A35&lt;&gt;"",IFERROR(VLOOKUP(AK35,Tabelas!B:D,3,0),0),"")</f>
        <v>0</v>
      </c>
      <c r="BQ35" s="0" t="n">
        <f aca="false">IF(A35&lt;&gt;"",IFERROR(VLOOKUP(AL35,Tabelas!B:D,3,0),0),"")</f>
        <v>0</v>
      </c>
      <c r="BR35" s="0" t="n">
        <f aca="false">IF(A35&lt;&gt;"",IFERROR(VLOOKUP(AM35,Tabelas!B:D,3,0),0),"")</f>
        <v>0</v>
      </c>
      <c r="BS35" s="0" t="n">
        <f aca="false">IF(A35&lt;&gt;"",IFERROR(VLOOKUP(AN35,Tabelas!B:D,3,0),0),"")</f>
        <v>0</v>
      </c>
      <c r="BT35" s="0" t="n">
        <f aca="false">IF(A35&lt;&gt;"",IFERROR(VLOOKUP(AO35,Tabelas!B:D,3,0),0),"")</f>
        <v>0</v>
      </c>
      <c r="BU35" s="0" t="n">
        <f aca="false">IF(A35&lt;&gt;"",IFERROR(VLOOKUP(AP35,Tabelas!B:D,3,0),0),"")</f>
        <v>0</v>
      </c>
      <c r="BV35" s="0" t="n">
        <f aca="false">IF(A35&lt;&gt;"",IFERROR(VLOOKUP(AQ35,Tabelas!B:D,3,0),0),"")</f>
        <v>0</v>
      </c>
      <c r="BW35" s="0" t="n">
        <f aca="false">IF(A35&lt;&gt;"",IFERROR(VLOOKUP(AR35,Tabelas!B:D,3,0),0),"")</f>
        <v>0</v>
      </c>
      <c r="BX35" s="0" t="n">
        <f aca="false">IF(A35&lt;&gt;"",SUM(AS35:BW35),"")</f>
        <v>0</v>
      </c>
      <c r="BY35" s="0" t="n">
        <f aca="false">IF(A35&lt;&gt;"",COUNTIF(N35:AR35,"LM")+COUNTIF(N35:AR35,"L"),"")+COUNTIF(N35:AR35,"LP")</f>
        <v>0</v>
      </c>
      <c r="BZ35" s="0" t="n">
        <f aca="false">IF(A35&lt;&gt;"",COUNTIF(N35:AR35,"AB"),"")</f>
        <v>0</v>
      </c>
      <c r="CA35" s="0" t="n">
        <f aca="false">IF(A35&lt;&gt;"",COUNTIF(N35:AR35,"FE"),"")</f>
        <v>0</v>
      </c>
      <c r="CB35" s="0" t="n">
        <f aca="false">IF(A35&lt;&gt;"",COUNTIF(N35:AR35,"LC"),"")</f>
        <v>0</v>
      </c>
      <c r="CC35" s="0" t="n">
        <f aca="false">IF(A35&lt;&gt;"",COUNTIF(N35:AR35,"CE"),"")</f>
        <v>0</v>
      </c>
      <c r="CD35" s="0" t="n">
        <f aca="false">IF(A35&lt;&gt;"",COUNTIF(N35:AR35,"AF1")+COUNTIF(N35:AR35,"AF2")+COUNTIF(N35:AR35,"AF3")+COUNTIF(N35:AR35,"AF4")+COUNTIF(N35:AR35,"AF5")+COUNTIF(N35:AR35,"AF6")+COUNTIF(N35:AR35,"AF7")+COUNTIF(N35:AR35,"AF8")+COUNTIF(N35:AR35,"AF9")+COUNTIF(N35:AR35,"AF10")+COUNTIF(N35:AR35,"AF11")+COUNTIF(N35:AR35,"AF12")+COUNTIF(N35:AR35,"AF13")+COUNTIF(N35:AR35,"AF14"),"")</f>
        <v>0</v>
      </c>
      <c r="CE35" s="0" t="n">
        <f aca="false">IF(A35&lt;&gt;"",COUNTIF(N35:AR35,"CE")+COUNTIF(N35:AR35,"L")+COUNTIF(N35:AR35,"LM")+COUNTIF(N35:AR35,"LP")+COUNTIF(N35:AR35,"LC")+COUNTIF(N35:AR35,"AB")+COUNTIF(N35:AR35,"AF1")+COUNTIF(N35:AR35,"AF2")+COUNTIF(N35:AR35,"AF3")+COUNTIF(N35:AR35,"AF4")+COUNTIF(N35:AR35,"AF5")+COUNTIF(N35:AR35,"AF6")+COUNTIF(N35:AR35,"AF7")+COUNTIF(N35:AR35,"AF8")+COUNTIF(N35:AR35,"AF9")+COUNTIF(N35:AR35,"AF10")+COUNTIF(N35:AR35,"AF11")+COUNTIF(N35:AR35,"AF12")+COUNTIF(N35:AR35,"AF13")+COUNTIF(N35:AR35,"AF14")+COUNTIF(N35:AR35,"RC")+COUNTIF(N35:AR35,"FO")+COUNTIF(N35:AR35,"FE"),"")</f>
        <v>0</v>
      </c>
      <c r="CF35" s="0" t="n">
        <f aca="false">IF(A35&lt;&gt;"",COUNTIF(N35:AR35,"APH"),"")</f>
        <v>0</v>
      </c>
    </row>
    <row r="36" customFormat="false" ht="12.8" hidden="false" customHeight="false" outlineLevel="0" collapsed="false">
      <c r="A36" s="0" t="s">
        <v>131</v>
      </c>
      <c r="B36" s="0" t="n">
        <v>1234567</v>
      </c>
      <c r="C36" s="0" t="n">
        <v>123</v>
      </c>
      <c r="D36" s="0" t="s">
        <v>103</v>
      </c>
      <c r="E36" s="0" t="s">
        <v>104</v>
      </c>
      <c r="F36" s="0" t="n">
        <v>36</v>
      </c>
      <c r="AS36" s="0" t="n">
        <f aca="false">IF(A36&lt;&gt;"",IFERROR(VLOOKUP(N36,Tabelas!B:D,3,0),0),"")</f>
        <v>0</v>
      </c>
      <c r="AT36" s="0" t="n">
        <f aca="false">IF(A36&lt;&gt;"",IFERROR(VLOOKUP(O36,Tabelas!B:D,3,0),0),"")</f>
        <v>0</v>
      </c>
      <c r="AU36" s="0" t="n">
        <f aca="false">IF(A36&lt;&gt;"",IFERROR(VLOOKUP(P36,Tabelas!B:D,3,0),0),"")</f>
        <v>0</v>
      </c>
      <c r="AV36" s="0" t="n">
        <f aca="false">IF(A36&lt;&gt;"",IFERROR(VLOOKUP(Q36,Tabelas!B:D,3,0),0),"")</f>
        <v>0</v>
      </c>
      <c r="AW36" s="0" t="n">
        <f aca="false">IF(A36&lt;&gt;"",IFERROR(VLOOKUP(R36,Tabelas!B:D,3,0),0),"")</f>
        <v>0</v>
      </c>
      <c r="AX36" s="0" t="n">
        <f aca="false">IF(A36&lt;&gt;"",IFERROR(VLOOKUP(S36,Tabelas!B:D,3,0),0),"")</f>
        <v>0</v>
      </c>
      <c r="AY36" s="0" t="n">
        <f aca="false">IF(A36&lt;&gt;"",IFERROR(VLOOKUP(T36,Tabelas!B:D,3,0),0),"")</f>
        <v>0</v>
      </c>
      <c r="AZ36" s="0" t="n">
        <f aca="false">IF(A36&lt;&gt;"",IFERROR(VLOOKUP(U36,Tabelas!B:D,3,0),0),"")</f>
        <v>0</v>
      </c>
      <c r="BA36" s="0" t="n">
        <f aca="false">IF(A36&lt;&gt;"",IFERROR(VLOOKUP(V36,Tabelas!B:D,3,0),0),"")</f>
        <v>0</v>
      </c>
      <c r="BB36" s="0" t="n">
        <f aca="false">IF(A36&lt;&gt;"",IFERROR(VLOOKUP(W36,Tabelas!B:D,3,0),0),"")</f>
        <v>0</v>
      </c>
      <c r="BC36" s="0" t="n">
        <f aca="false">IF(A36&lt;&gt;"",IFERROR(VLOOKUP(X36,Tabelas!B:D,3,0),0),"")</f>
        <v>0</v>
      </c>
      <c r="BD36" s="0" t="n">
        <f aca="false">IF(A36&lt;&gt;"",IFERROR(VLOOKUP(Y36,Tabelas!B:D,3,0),0),"")</f>
        <v>0</v>
      </c>
      <c r="BE36" s="0" t="n">
        <f aca="false">IF(A36&lt;&gt;"",IFERROR(VLOOKUP(Z36,Tabelas!B:D,3,0),0),"")</f>
        <v>0</v>
      </c>
      <c r="BF36" s="0" t="n">
        <f aca="false">IF(A36&lt;&gt;"",IFERROR(VLOOKUP(AA36,Tabelas!B:D,3,0),0),"")</f>
        <v>0</v>
      </c>
      <c r="BG36" s="0" t="n">
        <f aca="false">IF(A36&lt;&gt;"",IFERROR(VLOOKUP(AB36,Tabelas!B:D,3,0),0),"")</f>
        <v>0</v>
      </c>
      <c r="BH36" s="0" t="n">
        <f aca="false">IF(A36&lt;&gt;"",IFERROR(VLOOKUP(AC36,Tabelas!B:D,3,0),0),"")</f>
        <v>0</v>
      </c>
      <c r="BI36" s="0" t="n">
        <f aca="false">IF(A36&lt;&gt;"",IFERROR(VLOOKUP(AD36,Tabelas!B:D,3,0),0),"")</f>
        <v>0</v>
      </c>
      <c r="BJ36" s="0" t="n">
        <f aca="false">IF(A36&lt;&gt;"",IFERROR(VLOOKUP(AE36,Tabelas!B:D,3,0),0),"")</f>
        <v>0</v>
      </c>
      <c r="BK36" s="0" t="n">
        <f aca="false">IF(A36&lt;&gt;"",IFERROR(VLOOKUP(AF36,Tabelas!B:D,3,0),0),"")</f>
        <v>0</v>
      </c>
      <c r="BL36" s="0" t="n">
        <f aca="false">IF(A36&lt;&gt;"",IFERROR(VLOOKUP(AG36,Tabelas!B:D,3,0),0),"")</f>
        <v>0</v>
      </c>
      <c r="BM36" s="0" t="n">
        <f aca="false">IF(A36&lt;&gt;"",IFERROR(VLOOKUP(AH36,Tabelas!B:D,3,0),0),"")</f>
        <v>0</v>
      </c>
      <c r="BN36" s="0" t="n">
        <f aca="false">IF(A36&lt;&gt;"",IFERROR(VLOOKUP(AI36,Tabelas!B:D,3,0),0),"")</f>
        <v>0</v>
      </c>
      <c r="BO36" s="0" t="n">
        <f aca="false">IF(A36&lt;&gt;"",IFERROR(VLOOKUP(AJ36,Tabelas!B:D,3,0),0),"")</f>
        <v>0</v>
      </c>
      <c r="BP36" s="0" t="n">
        <f aca="false">IF(A36&lt;&gt;"",IFERROR(VLOOKUP(AK36,Tabelas!B:D,3,0),0),"")</f>
        <v>0</v>
      </c>
      <c r="BQ36" s="0" t="n">
        <f aca="false">IF(A36&lt;&gt;"",IFERROR(VLOOKUP(AL36,Tabelas!B:D,3,0),0),"")</f>
        <v>0</v>
      </c>
      <c r="BR36" s="0" t="n">
        <f aca="false">IF(A36&lt;&gt;"",IFERROR(VLOOKUP(AM36,Tabelas!B:D,3,0),0),"")</f>
        <v>0</v>
      </c>
      <c r="BS36" s="0" t="n">
        <f aca="false">IF(A36&lt;&gt;"",IFERROR(VLOOKUP(AN36,Tabelas!B:D,3,0),0),"")</f>
        <v>0</v>
      </c>
      <c r="BT36" s="0" t="n">
        <f aca="false">IF(A36&lt;&gt;"",IFERROR(VLOOKUP(AO36,Tabelas!B:D,3,0),0),"")</f>
        <v>0</v>
      </c>
      <c r="BU36" s="0" t="n">
        <f aca="false">IF(A36&lt;&gt;"",IFERROR(VLOOKUP(AP36,Tabelas!B:D,3,0),0),"")</f>
        <v>0</v>
      </c>
      <c r="BV36" s="0" t="n">
        <f aca="false">IF(A36&lt;&gt;"",IFERROR(VLOOKUP(AQ36,Tabelas!B:D,3,0),0),"")</f>
        <v>0</v>
      </c>
      <c r="BW36" s="0" t="n">
        <f aca="false">IF(A36&lt;&gt;"",IFERROR(VLOOKUP(AR36,Tabelas!B:D,3,0),0),"")</f>
        <v>0</v>
      </c>
      <c r="BX36" s="0" t="n">
        <f aca="false">IF(A36&lt;&gt;"",SUM(AS36:BW36),"")</f>
        <v>0</v>
      </c>
      <c r="BY36" s="0" t="n">
        <f aca="false">IF(A36&lt;&gt;"",COUNTIF(N36:AR36,"LM")+COUNTIF(N36:AR36,"L"),"")+COUNTIF(N36:AR36,"LP")</f>
        <v>0</v>
      </c>
      <c r="BZ36" s="0" t="n">
        <f aca="false">IF(A36&lt;&gt;"",COUNTIF(N36:AR36,"AB"),"")</f>
        <v>0</v>
      </c>
      <c r="CA36" s="0" t="n">
        <f aca="false">IF(A36&lt;&gt;"",COUNTIF(N36:AR36,"FE"),"")</f>
        <v>0</v>
      </c>
      <c r="CB36" s="0" t="n">
        <f aca="false">IF(A36&lt;&gt;"",COUNTIF(N36:AR36,"LC"),"")</f>
        <v>0</v>
      </c>
      <c r="CC36" s="0" t="n">
        <f aca="false">IF(A36&lt;&gt;"",COUNTIF(N36:AR36,"CE"),"")</f>
        <v>0</v>
      </c>
      <c r="CD36" s="0" t="n">
        <f aca="false">IF(A36&lt;&gt;"",COUNTIF(N36:AR36,"AF1")+COUNTIF(N36:AR36,"AF2")+COUNTIF(N36:AR36,"AF3")+COUNTIF(N36:AR36,"AF4")+COUNTIF(N36:AR36,"AF5")+COUNTIF(N36:AR36,"AF6")+COUNTIF(N36:AR36,"AF7")+COUNTIF(N36:AR36,"AF8")+COUNTIF(N36:AR36,"AF9")+COUNTIF(N36:AR36,"AF10")+COUNTIF(N36:AR36,"AF11")+COUNTIF(N36:AR36,"AF12")+COUNTIF(N36:AR36,"AF13")+COUNTIF(N36:AR36,"AF14"),"")</f>
        <v>0</v>
      </c>
      <c r="CE36" s="0" t="n">
        <f aca="false">IF(A36&lt;&gt;"",COUNTIF(N36:AR36,"CE")+COUNTIF(N36:AR36,"L")+COUNTIF(N36:AR36,"LM")+COUNTIF(N36:AR36,"LP")+COUNTIF(N36:AR36,"LC")+COUNTIF(N36:AR36,"AB")+COUNTIF(N36:AR36,"AF1")+COUNTIF(N36:AR36,"AF2")+COUNTIF(N36:AR36,"AF3")+COUNTIF(N36:AR36,"AF4")+COUNTIF(N36:AR36,"AF5")+COUNTIF(N36:AR36,"AF6")+COUNTIF(N36:AR36,"AF7")+COUNTIF(N36:AR36,"AF8")+COUNTIF(N36:AR36,"AF9")+COUNTIF(N36:AR36,"AF10")+COUNTIF(N36:AR36,"AF11")+COUNTIF(N36:AR36,"AF12")+COUNTIF(N36:AR36,"AF13")+COUNTIF(N36:AR36,"AF14")+COUNTIF(N36:AR36,"RC")+COUNTIF(N36:AR36,"FO")+COUNTIF(N36:AR36,"FE"),"")</f>
        <v>0</v>
      </c>
      <c r="CF36" s="0" t="n">
        <f aca="false">IF(A36&lt;&gt;"",COUNTIF(N36:AR36,"APH"),"")</f>
        <v>0</v>
      </c>
    </row>
    <row r="37" customFormat="false" ht="12.8" hidden="false" customHeight="false" outlineLevel="0" collapsed="false">
      <c r="A37" s="0" t="s">
        <v>132</v>
      </c>
      <c r="B37" s="0" t="n">
        <v>1234567</v>
      </c>
      <c r="C37" s="0" t="n">
        <v>123</v>
      </c>
      <c r="D37" s="0" t="s">
        <v>103</v>
      </c>
      <c r="E37" s="0" t="s">
        <v>104</v>
      </c>
      <c r="F37" s="0" t="n">
        <v>36</v>
      </c>
      <c r="AS37" s="0" t="n">
        <f aca="false">IF(A37&lt;&gt;"",IFERROR(VLOOKUP(N37,Tabelas!B:D,3,0),0),"")</f>
        <v>0</v>
      </c>
      <c r="AT37" s="0" t="n">
        <f aca="false">IF(A37&lt;&gt;"",IFERROR(VLOOKUP(O37,Tabelas!B:D,3,0),0),"")</f>
        <v>0</v>
      </c>
      <c r="AU37" s="0" t="n">
        <f aca="false">IF(A37&lt;&gt;"",IFERROR(VLOOKUP(P37,Tabelas!B:D,3,0),0),"")</f>
        <v>0</v>
      </c>
      <c r="AV37" s="0" t="n">
        <f aca="false">IF(A37&lt;&gt;"",IFERROR(VLOOKUP(Q37,Tabelas!B:D,3,0),0),"")</f>
        <v>0</v>
      </c>
      <c r="AW37" s="0" t="n">
        <f aca="false">IF(A37&lt;&gt;"",IFERROR(VLOOKUP(R37,Tabelas!B:D,3,0),0),"")</f>
        <v>0</v>
      </c>
      <c r="AX37" s="0" t="n">
        <f aca="false">IF(A37&lt;&gt;"",IFERROR(VLOOKUP(S37,Tabelas!B:D,3,0),0),"")</f>
        <v>0</v>
      </c>
      <c r="AY37" s="0" t="n">
        <f aca="false">IF(A37&lt;&gt;"",IFERROR(VLOOKUP(T37,Tabelas!B:D,3,0),0),"")</f>
        <v>0</v>
      </c>
      <c r="AZ37" s="0" t="n">
        <f aca="false">IF(A37&lt;&gt;"",IFERROR(VLOOKUP(U37,Tabelas!B:D,3,0),0),"")</f>
        <v>0</v>
      </c>
      <c r="BA37" s="0" t="n">
        <f aca="false">IF(A37&lt;&gt;"",IFERROR(VLOOKUP(V37,Tabelas!B:D,3,0),0),"")</f>
        <v>0</v>
      </c>
      <c r="BB37" s="0" t="n">
        <f aca="false">IF(A37&lt;&gt;"",IFERROR(VLOOKUP(W37,Tabelas!B:D,3,0),0),"")</f>
        <v>0</v>
      </c>
      <c r="BC37" s="0" t="n">
        <f aca="false">IF(A37&lt;&gt;"",IFERROR(VLOOKUP(X37,Tabelas!B:D,3,0),0),"")</f>
        <v>0</v>
      </c>
      <c r="BD37" s="0" t="n">
        <f aca="false">IF(A37&lt;&gt;"",IFERROR(VLOOKUP(Y37,Tabelas!B:D,3,0),0),"")</f>
        <v>0</v>
      </c>
      <c r="BE37" s="0" t="n">
        <f aca="false">IF(A37&lt;&gt;"",IFERROR(VLOOKUP(Z37,Tabelas!B:D,3,0),0),"")</f>
        <v>0</v>
      </c>
      <c r="BF37" s="0" t="n">
        <f aca="false">IF(A37&lt;&gt;"",IFERROR(VLOOKUP(AA37,Tabelas!B:D,3,0),0),"")</f>
        <v>0</v>
      </c>
      <c r="BG37" s="0" t="n">
        <f aca="false">IF(A37&lt;&gt;"",IFERROR(VLOOKUP(AB37,Tabelas!B:D,3,0),0),"")</f>
        <v>0</v>
      </c>
      <c r="BH37" s="0" t="n">
        <f aca="false">IF(A37&lt;&gt;"",IFERROR(VLOOKUP(AC37,Tabelas!B:D,3,0),0),"")</f>
        <v>0</v>
      </c>
      <c r="BI37" s="0" t="n">
        <f aca="false">IF(A37&lt;&gt;"",IFERROR(VLOOKUP(AD37,Tabelas!B:D,3,0),0),"")</f>
        <v>0</v>
      </c>
      <c r="BJ37" s="0" t="n">
        <f aca="false">IF(A37&lt;&gt;"",IFERROR(VLOOKUP(AE37,Tabelas!B:D,3,0),0),"")</f>
        <v>0</v>
      </c>
      <c r="BK37" s="0" t="n">
        <f aca="false">IF(A37&lt;&gt;"",IFERROR(VLOOKUP(AF37,Tabelas!B:D,3,0),0),"")</f>
        <v>0</v>
      </c>
      <c r="BL37" s="0" t="n">
        <f aca="false">IF(A37&lt;&gt;"",IFERROR(VLOOKUP(AG37,Tabelas!B:D,3,0),0),"")</f>
        <v>0</v>
      </c>
      <c r="BM37" s="0" t="n">
        <f aca="false">IF(A37&lt;&gt;"",IFERROR(VLOOKUP(AH37,Tabelas!B:D,3,0),0),"")</f>
        <v>0</v>
      </c>
      <c r="BN37" s="0" t="n">
        <f aca="false">IF(A37&lt;&gt;"",IFERROR(VLOOKUP(AI37,Tabelas!B:D,3,0),0),"")</f>
        <v>0</v>
      </c>
      <c r="BO37" s="0" t="n">
        <f aca="false">IF(A37&lt;&gt;"",IFERROR(VLOOKUP(AJ37,Tabelas!B:D,3,0),0),"")</f>
        <v>0</v>
      </c>
      <c r="BP37" s="0" t="n">
        <f aca="false">IF(A37&lt;&gt;"",IFERROR(VLOOKUP(AK37,Tabelas!B:D,3,0),0),"")</f>
        <v>0</v>
      </c>
      <c r="BQ37" s="0" t="n">
        <f aca="false">IF(A37&lt;&gt;"",IFERROR(VLOOKUP(AL37,Tabelas!B:D,3,0),0),"")</f>
        <v>0</v>
      </c>
      <c r="BR37" s="0" t="n">
        <f aca="false">IF(A37&lt;&gt;"",IFERROR(VLOOKUP(AM37,Tabelas!B:D,3,0),0),"")</f>
        <v>0</v>
      </c>
      <c r="BS37" s="0" t="n">
        <f aca="false">IF(A37&lt;&gt;"",IFERROR(VLOOKUP(AN37,Tabelas!B:D,3,0),0),"")</f>
        <v>0</v>
      </c>
      <c r="BT37" s="0" t="n">
        <f aca="false">IF(A37&lt;&gt;"",IFERROR(VLOOKUP(AO37,Tabelas!B:D,3,0),0),"")</f>
        <v>0</v>
      </c>
      <c r="BU37" s="0" t="n">
        <f aca="false">IF(A37&lt;&gt;"",IFERROR(VLOOKUP(AP37,Tabelas!B:D,3,0),0),"")</f>
        <v>0</v>
      </c>
      <c r="BV37" s="0" t="n">
        <f aca="false">IF(A37&lt;&gt;"",IFERROR(VLOOKUP(AQ37,Tabelas!B:D,3,0),0),"")</f>
        <v>0</v>
      </c>
      <c r="BW37" s="0" t="n">
        <f aca="false">IF(A37&lt;&gt;"",IFERROR(VLOOKUP(AR37,Tabelas!B:D,3,0),0),"")</f>
        <v>0</v>
      </c>
      <c r="BX37" s="0" t="n">
        <f aca="false">IF(A37&lt;&gt;"",SUM(AS37:BW37),"")</f>
        <v>0</v>
      </c>
      <c r="BY37" s="0" t="n">
        <f aca="false">IF(A37&lt;&gt;"",COUNTIF(N37:AR37,"LM")+COUNTIF(N37:AR37,"L"),"")+COUNTIF(N37:AR37,"LP")</f>
        <v>0</v>
      </c>
      <c r="BZ37" s="0" t="n">
        <f aca="false">IF(A37&lt;&gt;"",COUNTIF(N37:AR37,"AB"),"")</f>
        <v>0</v>
      </c>
      <c r="CA37" s="0" t="n">
        <f aca="false">IF(A37&lt;&gt;"",COUNTIF(N37:AR37,"FE"),"")</f>
        <v>0</v>
      </c>
      <c r="CB37" s="0" t="n">
        <f aca="false">IF(A37&lt;&gt;"",COUNTIF(N37:AR37,"LC"),"")</f>
        <v>0</v>
      </c>
      <c r="CC37" s="0" t="n">
        <f aca="false">IF(A37&lt;&gt;"",COUNTIF(N37:AR37,"CE"),"")</f>
        <v>0</v>
      </c>
      <c r="CD37" s="0" t="n">
        <f aca="false">IF(A37&lt;&gt;"",COUNTIF(N37:AR37,"AF1")+COUNTIF(N37:AR37,"AF2")+COUNTIF(N37:AR37,"AF3")+COUNTIF(N37:AR37,"AF4")+COUNTIF(N37:AR37,"AF5")+COUNTIF(N37:AR37,"AF6")+COUNTIF(N37:AR37,"AF7")+COUNTIF(N37:AR37,"AF8")+COUNTIF(N37:AR37,"AF9")+COUNTIF(N37:AR37,"AF10")+COUNTIF(N37:AR37,"AF11")+COUNTIF(N37:AR37,"AF12")+COUNTIF(N37:AR37,"AF13")+COUNTIF(N37:AR37,"AF14"),"")</f>
        <v>0</v>
      </c>
      <c r="CE37" s="0" t="n">
        <f aca="false">IF(A37&lt;&gt;"",COUNTIF(N37:AR37,"CE")+COUNTIF(N37:AR37,"L")+COUNTIF(N37:AR37,"LM")+COUNTIF(N37:AR37,"LP")+COUNTIF(N37:AR37,"LC")+COUNTIF(N37:AR37,"AB")+COUNTIF(N37:AR37,"AF1")+COUNTIF(N37:AR37,"AF2")+COUNTIF(N37:AR37,"AF3")+COUNTIF(N37:AR37,"AF4")+COUNTIF(N37:AR37,"AF5")+COUNTIF(N37:AR37,"AF6")+COUNTIF(N37:AR37,"AF7")+COUNTIF(N37:AR37,"AF8")+COUNTIF(N37:AR37,"AF9")+COUNTIF(N37:AR37,"AF10")+COUNTIF(N37:AR37,"AF11")+COUNTIF(N37:AR37,"AF12")+COUNTIF(N37:AR37,"AF13")+COUNTIF(N37:AR37,"AF14")+COUNTIF(N37:AR37,"RC")+COUNTIF(N37:AR37,"FO")+COUNTIF(N37:AR37,"FE"),"")</f>
        <v>0</v>
      </c>
      <c r="CF37" s="0" t="n">
        <f aca="false">IF(A37&lt;&gt;"",COUNTIF(N37:AR37,"APH"),"")</f>
        <v>0</v>
      </c>
    </row>
    <row r="38" customFormat="false" ht="12.8" hidden="false" customHeight="false" outlineLevel="0" collapsed="false">
      <c r="A38" s="0" t="s">
        <v>133</v>
      </c>
      <c r="B38" s="0" t="n">
        <v>1234567</v>
      </c>
      <c r="C38" s="0" t="n">
        <v>123</v>
      </c>
      <c r="D38" s="0" t="s">
        <v>103</v>
      </c>
      <c r="E38" s="0" t="s">
        <v>104</v>
      </c>
      <c r="F38" s="0" t="n">
        <v>36</v>
      </c>
      <c r="AS38" s="0" t="n">
        <f aca="false">IF(A38&lt;&gt;"",IFERROR(VLOOKUP(N38,Tabelas!B:D,3,0),0),"")</f>
        <v>0</v>
      </c>
      <c r="AT38" s="0" t="n">
        <f aca="false">IF(A38&lt;&gt;"",IFERROR(VLOOKUP(O38,Tabelas!B:D,3,0),0),"")</f>
        <v>0</v>
      </c>
      <c r="AU38" s="0" t="n">
        <f aca="false">IF(A38&lt;&gt;"",IFERROR(VLOOKUP(P38,Tabelas!B:D,3,0),0),"")</f>
        <v>0</v>
      </c>
      <c r="AV38" s="0" t="n">
        <f aca="false">IF(A38&lt;&gt;"",IFERROR(VLOOKUP(Q38,Tabelas!B:D,3,0),0),"")</f>
        <v>0</v>
      </c>
      <c r="AW38" s="0" t="n">
        <f aca="false">IF(A38&lt;&gt;"",IFERROR(VLOOKUP(R38,Tabelas!B:D,3,0),0),"")</f>
        <v>0</v>
      </c>
      <c r="AX38" s="0" t="n">
        <f aca="false">IF(A38&lt;&gt;"",IFERROR(VLOOKUP(S38,Tabelas!B:D,3,0),0),"")</f>
        <v>0</v>
      </c>
      <c r="AY38" s="0" t="n">
        <f aca="false">IF(A38&lt;&gt;"",IFERROR(VLOOKUP(T38,Tabelas!B:D,3,0),0),"")</f>
        <v>0</v>
      </c>
      <c r="AZ38" s="0" t="n">
        <f aca="false">IF(A38&lt;&gt;"",IFERROR(VLOOKUP(U38,Tabelas!B:D,3,0),0),"")</f>
        <v>0</v>
      </c>
      <c r="BA38" s="0" t="n">
        <f aca="false">IF(A38&lt;&gt;"",IFERROR(VLOOKUP(V38,Tabelas!B:D,3,0),0),"")</f>
        <v>0</v>
      </c>
      <c r="BB38" s="0" t="n">
        <f aca="false">IF(A38&lt;&gt;"",IFERROR(VLOOKUP(W38,Tabelas!B:D,3,0),0),"")</f>
        <v>0</v>
      </c>
      <c r="BC38" s="0" t="n">
        <f aca="false">IF(A38&lt;&gt;"",IFERROR(VLOOKUP(X38,Tabelas!B:D,3,0),0),"")</f>
        <v>0</v>
      </c>
      <c r="BD38" s="0" t="n">
        <f aca="false">IF(A38&lt;&gt;"",IFERROR(VLOOKUP(Y38,Tabelas!B:D,3,0),0),"")</f>
        <v>0</v>
      </c>
      <c r="BE38" s="0" t="n">
        <f aca="false">IF(A38&lt;&gt;"",IFERROR(VLOOKUP(Z38,Tabelas!B:D,3,0),0),"")</f>
        <v>0</v>
      </c>
      <c r="BF38" s="0" t="n">
        <f aca="false">IF(A38&lt;&gt;"",IFERROR(VLOOKUP(AA38,Tabelas!B:D,3,0),0),"")</f>
        <v>0</v>
      </c>
      <c r="BG38" s="0" t="n">
        <f aca="false">IF(A38&lt;&gt;"",IFERROR(VLOOKUP(AB38,Tabelas!B:D,3,0),0),"")</f>
        <v>0</v>
      </c>
      <c r="BH38" s="0" t="n">
        <f aca="false">IF(A38&lt;&gt;"",IFERROR(VLOOKUP(AC38,Tabelas!B:D,3,0),0),"")</f>
        <v>0</v>
      </c>
      <c r="BI38" s="0" t="n">
        <f aca="false">IF(A38&lt;&gt;"",IFERROR(VLOOKUP(AD38,Tabelas!B:D,3,0),0),"")</f>
        <v>0</v>
      </c>
      <c r="BJ38" s="0" t="n">
        <f aca="false">IF(A38&lt;&gt;"",IFERROR(VLOOKUP(AE38,Tabelas!B:D,3,0),0),"")</f>
        <v>0</v>
      </c>
      <c r="BK38" s="0" t="n">
        <f aca="false">IF(A38&lt;&gt;"",IFERROR(VLOOKUP(AF38,Tabelas!B:D,3,0),0),"")</f>
        <v>0</v>
      </c>
      <c r="BL38" s="0" t="n">
        <f aca="false">IF(A38&lt;&gt;"",IFERROR(VLOOKUP(AG38,Tabelas!B:D,3,0),0),"")</f>
        <v>0</v>
      </c>
      <c r="BM38" s="0" t="n">
        <f aca="false">IF(A38&lt;&gt;"",IFERROR(VLOOKUP(AH38,Tabelas!B:D,3,0),0),"")</f>
        <v>0</v>
      </c>
      <c r="BN38" s="0" t="n">
        <f aca="false">IF(A38&lt;&gt;"",IFERROR(VLOOKUP(AI38,Tabelas!B:D,3,0),0),"")</f>
        <v>0</v>
      </c>
      <c r="BO38" s="0" t="n">
        <f aca="false">IF(A38&lt;&gt;"",IFERROR(VLOOKUP(AJ38,Tabelas!B:D,3,0),0),"")</f>
        <v>0</v>
      </c>
      <c r="BP38" s="0" t="n">
        <f aca="false">IF(A38&lt;&gt;"",IFERROR(VLOOKUP(AK38,Tabelas!B:D,3,0),0),"")</f>
        <v>0</v>
      </c>
      <c r="BQ38" s="0" t="n">
        <f aca="false">IF(A38&lt;&gt;"",IFERROR(VLOOKUP(AL38,Tabelas!B:D,3,0),0),"")</f>
        <v>0</v>
      </c>
      <c r="BR38" s="0" t="n">
        <f aca="false">IF(A38&lt;&gt;"",IFERROR(VLOOKUP(AM38,Tabelas!B:D,3,0),0),"")</f>
        <v>0</v>
      </c>
      <c r="BS38" s="0" t="n">
        <f aca="false">IF(A38&lt;&gt;"",IFERROR(VLOOKUP(AN38,Tabelas!B:D,3,0),0),"")</f>
        <v>0</v>
      </c>
      <c r="BT38" s="0" t="n">
        <f aca="false">IF(A38&lt;&gt;"",IFERROR(VLOOKUP(AO38,Tabelas!B:D,3,0),0),"")</f>
        <v>0</v>
      </c>
      <c r="BU38" s="0" t="n">
        <f aca="false">IF(A38&lt;&gt;"",IFERROR(VLOOKUP(AP38,Tabelas!B:D,3,0),0),"")</f>
        <v>0</v>
      </c>
      <c r="BV38" s="0" t="n">
        <f aca="false">IF(A38&lt;&gt;"",IFERROR(VLOOKUP(AQ38,Tabelas!B:D,3,0),0),"")</f>
        <v>0</v>
      </c>
      <c r="BW38" s="0" t="n">
        <f aca="false">IF(A38&lt;&gt;"",IFERROR(VLOOKUP(AR38,Tabelas!B:D,3,0),0),"")</f>
        <v>0</v>
      </c>
      <c r="BX38" s="0" t="n">
        <f aca="false">IF(A38&lt;&gt;"",SUM(AS38:BW38),"")</f>
        <v>0</v>
      </c>
      <c r="BY38" s="0" t="n">
        <f aca="false">IF(A38&lt;&gt;"",COUNTIF(N38:AR38,"LM")+COUNTIF(N38:AR38,"L"),"")+COUNTIF(N38:AR38,"LP")</f>
        <v>0</v>
      </c>
      <c r="BZ38" s="0" t="n">
        <f aca="false">IF(A38&lt;&gt;"",COUNTIF(N38:AR38,"AB"),"")</f>
        <v>0</v>
      </c>
      <c r="CA38" s="0" t="n">
        <f aca="false">IF(A38&lt;&gt;"",COUNTIF(N38:AR38,"FE"),"")</f>
        <v>0</v>
      </c>
      <c r="CB38" s="0" t="n">
        <f aca="false">IF(A38&lt;&gt;"",COUNTIF(N38:AR38,"LC"),"")</f>
        <v>0</v>
      </c>
      <c r="CC38" s="0" t="n">
        <f aca="false">IF(A38&lt;&gt;"",COUNTIF(N38:AR38,"CE"),"")</f>
        <v>0</v>
      </c>
      <c r="CD38" s="0" t="n">
        <f aca="false">IF(A38&lt;&gt;"",COUNTIF(N38:AR38,"AF1")+COUNTIF(N38:AR38,"AF2")+COUNTIF(N38:AR38,"AF3")+COUNTIF(N38:AR38,"AF4")+COUNTIF(N38:AR38,"AF5")+COUNTIF(N38:AR38,"AF6")+COUNTIF(N38:AR38,"AF7")+COUNTIF(N38:AR38,"AF8")+COUNTIF(N38:AR38,"AF9")+COUNTIF(N38:AR38,"AF10")+COUNTIF(N38:AR38,"AF11")+COUNTIF(N38:AR38,"AF12")+COUNTIF(N38:AR38,"AF13")+COUNTIF(N38:AR38,"AF14"),"")</f>
        <v>0</v>
      </c>
      <c r="CE38" s="0" t="n">
        <f aca="false">IF(A38&lt;&gt;"",COUNTIF(N38:AR38,"CE")+COUNTIF(N38:AR38,"L")+COUNTIF(N38:AR38,"LM")+COUNTIF(N38:AR38,"LP")+COUNTIF(N38:AR38,"LC")+COUNTIF(N38:AR38,"AB")+COUNTIF(N38:AR38,"AF1")+COUNTIF(N38:AR38,"AF2")+COUNTIF(N38:AR38,"AF3")+COUNTIF(N38:AR38,"AF4")+COUNTIF(N38:AR38,"AF5")+COUNTIF(N38:AR38,"AF6")+COUNTIF(N38:AR38,"AF7")+COUNTIF(N38:AR38,"AF8")+COUNTIF(N38:AR38,"AF9")+COUNTIF(N38:AR38,"AF10")+COUNTIF(N38:AR38,"AF11")+COUNTIF(N38:AR38,"AF12")+COUNTIF(N38:AR38,"AF13")+COUNTIF(N38:AR38,"AF14")+COUNTIF(N38:AR38,"RC")+COUNTIF(N38:AR38,"FO")+COUNTIF(N38:AR38,"FE"),"")</f>
        <v>0</v>
      </c>
      <c r="CF38" s="0" t="n">
        <f aca="false">IF(A38&lt;&gt;"",COUNTIF(N38:AR38,"APH"),"")</f>
        <v>0</v>
      </c>
    </row>
    <row r="39" customFormat="false" ht="12.8" hidden="false" customHeight="false" outlineLevel="0" collapsed="false">
      <c r="A39" s="0" t="s">
        <v>67</v>
      </c>
      <c r="N39" s="0" t="n">
        <f aca="false">COUNTIF(N9:N18,"M")+COUNTIF(N19:N28,"M")+COUNTIF(N29:N38,"M")+COUNTIF(N9:N18,"M?") +COUNTIF(N19:N28,"M?")+COUNTIF(N29:N38,"M?")+ COUNTIF(N9:N18, "MT?") + COUNTIF(N19:N28, "MT?")+ COUNTIF(N29:N38, "MT?")+ COUNTIF(N9:N18, "D?")  + COUNTIF(N19:N28, "D?")+COUNTIF(N29:N38, "D?")+ COUNTIF(N9:N18, "DN?")+ COUNTIF(N19:N28, "DN?")+ COUNTIF(N29:N38, "DN?")+ COUNTIF(N9:N18, "MT??") + COUNTIF(N19:N28, "MT??")+ COUNTIF(N29:N38, "MT??")+ COUNTIF(N9:N18, "D")  + COUNTIF(N19:N28, "D")+COUNTIF(N29:N38, "D")</f>
        <v>0</v>
      </c>
      <c r="O39" s="0" t="n">
        <f aca="false">COUNTIF(O9:O18,"M")+COUNTIF(O19:O28,"M")+COUNTIF(O29:O38,"M")+COUNTIF(O9:O18,"M?") +COUNTIF(O19:O28,"M?")+COUNTIF(O29:O38,"M?")+ COUNTIF(O9:O18, "MT?") + COUNTIF(O19:O28, "MT?")+ COUNTIF(O29:O38, "MT?")+ COUNTIF(O9:O18, "D?")  + COUNTIF(O19:O28, "D?")+COUNTIF(O29:O38, "D?")+ COUNTIF(O9:O18, "DN?")+ COUNTIF(O19:O28, "DN?")+ COUNTIF(O29:O38, "DN?")+ COUNTIF(O9:O18, "MT??") + COUNTIF(O19:O28, "MT??")+ COUNTIF(O29:O38, "MT??")+ COUNTIF(O9:O18, "D")  + COUNTIF(O19:O28, "D")+COUNTIF(O29:O38, "D")</f>
        <v>0</v>
      </c>
      <c r="P39" s="0" t="n">
        <f aca="false">COUNTIF(P9:P18,"M")+COUNTIF(P19:P28,"M")+COUNTIF(P29:P38,"M")+COUNTIF(P9:P18,"M?") +COUNTIF(P19:P28,"M?")+COUNTIF(P29:P38,"M?")+ COUNTIF(P9:P18, "MT?") + COUNTIF(P19:P28, "MT?")+ COUNTIF(P29:P38, "MT?")+ COUNTIF(P9:P18, "D?")  + COUNTIF(P19:P28, "D?")+COUNTIF(P29:P38, "D?")+ COUNTIF(P9:P18, "DN?")+ COUNTIF(P19:P28, "DN?")+ COUNTIF(P29:P38, "DN?")+ COUNTIF(P9:P18, "MT??") + COUNTIF(P19:P28, "MT??")+ COUNTIF(P29:P38, "MT??")+ COUNTIF(P9:P18, "D")  + COUNTIF(P19:P28, "D")+COUNTIF(P29:P38, "D")</f>
        <v>0</v>
      </c>
      <c r="Q39" s="0" t="n">
        <f aca="false">COUNTIF(Q9:Q18,"M")+COUNTIF(Q19:Q28,"M")+COUNTIF(Q29:Q38,"M")+COUNTIF(Q9:Q18,"M?") +COUNTIF(Q19:Q28,"M?")+COUNTIF(Q29:Q38,"M?")+ COUNTIF(Q9:Q18, "MT?") + COUNTIF(Q19:Q28, "MT?")+ COUNTIF(Q29:Q38, "MT?")+ COUNTIF(Q9:Q18, "D?")  + COUNTIF(Q19:Q28, "D?")+COUNTIF(Q29:Q38, "D?")+ COUNTIF(Q9:Q18, "DN?")+ COUNTIF(Q19:Q28, "DN?")+ COUNTIF(Q29:Q38, "DN?")+ COUNTIF(Q9:Q18, "MT??") + COUNTIF(Q19:Q28, "MT??")+ COUNTIF(Q29:Q38, "MT??")+ COUNTIF(Q9:Q18, "D")  + COUNTIF(Q19:Q28, "D")+COUNTIF(Q29:Q38, "D")</f>
        <v>0</v>
      </c>
      <c r="R39" s="0" t="n">
        <f aca="false">COUNTIF(R9:R18,"M")+COUNTIF(R19:R28,"M")+COUNTIF(R29:R38,"M")+COUNTIF(R9:R18,"M?") +COUNTIF(R19:R28,"M?")+COUNTIF(R29:R38,"M?")+ COUNTIF(R9:R18, "MT?") + COUNTIF(R19:R28, "MT?")+ COUNTIF(R29:R38, "MT?")+ COUNTIF(R9:R18, "D?")  + COUNTIF(R19:R28, "D?")+COUNTIF(R29:R38, "D?")+ COUNTIF(R9:R18, "DN?")+ COUNTIF(R19:R28, "DN?")+ COUNTIF(R29:R38, "DN?")+ COUNTIF(R9:R18, "MT??") + COUNTIF(R19:R28, "MT??")+ COUNTIF(R29:R38, "MT??")+ COUNTIF(R9:R18, "D")  + COUNTIF(R19:R28, "D")+COUNTIF(R29:R38, "D")</f>
        <v>0</v>
      </c>
      <c r="S39" s="0" t="n">
        <f aca="false">COUNTIF(S9:S18,"M")+COUNTIF(S19:S28,"M")+COUNTIF(S29:S38,"M")+COUNTIF(S9:S18,"M?") +COUNTIF(S19:S28,"M?")+COUNTIF(S29:S38,"M?")+ COUNTIF(S9:S18, "MT?") + COUNTIF(S19:S28, "MT?")+ COUNTIF(S29:S38, "MT?")+ COUNTIF(S9:S18, "D?")  + COUNTIF(S19:S28, "D?")+COUNTIF(S29:S38, "D?")+ COUNTIF(S9:S18, "DN?")+ COUNTIF(S19:S28, "DN?")+ COUNTIF(S29:S38, "DN?")+ COUNTIF(S9:S18, "MT??") + COUNTIF(S19:S28, "MT??")+ COUNTIF(S29:S38, "MT??")+ COUNTIF(S9:S18, "D")  + COUNTIF(S19:S28, "D")+COUNTIF(S29:S38, "D")</f>
        <v>0</v>
      </c>
      <c r="T39" s="0" t="n">
        <f aca="false">COUNTIF(T9:T18,"M")+COUNTIF(T19:T28,"M")+COUNTIF(T29:T38,"M")+COUNTIF(T9:T18,"M?") +COUNTIF(T19:T28,"M?")+COUNTIF(T29:T38,"M?")+ COUNTIF(T9:T18, "MT?") + COUNTIF(T19:T28, "MT?")+ COUNTIF(T29:T38, "MT?")+ COUNTIF(T9:T18, "D?")  + COUNTIF(T19:T28, "D?")+COUNTIF(T29:T38, "D?")+ COUNTIF(T9:T18, "DN?")+ COUNTIF(T19:T28, "DN?")+ COUNTIF(T29:T38, "DN?")+ COUNTIF(T9:T18, "MT??") + COUNTIF(T19:T28, "MT??")+ COUNTIF(T29:T38, "MT??")+ COUNTIF(T9:T18, "D")  + COUNTIF(T19:T28, "D")+COUNTIF(T29:T38, "D")</f>
        <v>0</v>
      </c>
      <c r="U39" s="0" t="n">
        <f aca="false">COUNTIF(U9:U18,"M")+COUNTIF(U19:U28,"M")+COUNTIF(U29:U38,"M")+COUNTIF(U9:U18,"M?") +COUNTIF(U19:U28,"M?")+COUNTIF(U29:U38,"M?")+ COUNTIF(U9:U18, "MT?") + COUNTIF(U19:U28, "MT?")+ COUNTIF(U29:U38, "MT?")+ COUNTIF(U9:U18, "D?")  + COUNTIF(U19:U28, "D?")+COUNTIF(U29:U38, "D?")+ COUNTIF(U9:U18, "DN?")+ COUNTIF(U19:U28, "DN?")+ COUNTIF(U29:U38, "DN?")+ COUNTIF(U9:U18, "MT??") + COUNTIF(U19:U28, "MT??")+ COUNTIF(U29:U38, "MT??")+ COUNTIF(U9:U18, "D")  + COUNTIF(U19:U28, "D")+COUNTIF(U29:U38, "D")</f>
        <v>0</v>
      </c>
      <c r="V39" s="0" t="n">
        <f aca="false">COUNTIF(V9:V18,"M")+COUNTIF(V19:V28,"M")+COUNTIF(V29:V38,"M")+COUNTIF(V9:V18,"M?") +COUNTIF(V19:V28,"M?")+COUNTIF(V29:V38,"M?")+ COUNTIF(V9:V18, "MT?") + COUNTIF(V19:V28, "MT?")+ COUNTIF(V29:V38, "MT?")+ COUNTIF(V9:V18, "D?")  + COUNTIF(V19:V28, "D?")+COUNTIF(V29:V38, "D?")+ COUNTIF(V9:V18, "DN?")+ COUNTIF(V19:V28, "DN?")+ COUNTIF(V29:V38, "DN?")+ COUNTIF(V9:V18, "MT??") + COUNTIF(V19:V28, "MT??")+ COUNTIF(V29:V38, "MT??")+ COUNTIF(V9:V18, "D")  + COUNTIF(V19:V28, "D")+COUNTIF(V29:V38, "D")</f>
        <v>0</v>
      </c>
      <c r="W39" s="0" t="n">
        <f aca="false">COUNTIF(W9:W18,"M")+COUNTIF(W19:W28,"M")+COUNTIF(W29:W38,"M")+COUNTIF(W9:W18,"M?") +COUNTIF(W19:W28,"M?")+COUNTIF(W29:W38,"M?")+ COUNTIF(W9:W18, "MT?") + COUNTIF(W19:W28, "MT?")+ COUNTIF(W29:W38, "MT?")+ COUNTIF(W9:W18, "D?")  + COUNTIF(W19:W28, "D?")+COUNTIF(W29:W38, "D?")+ COUNTIF(W9:W18, "DN?")+ COUNTIF(W19:W28, "DN?")+ COUNTIF(W29:W38, "DN?")+ COUNTIF(W9:W18, "MT??") + COUNTIF(W19:W28, "MT??")+ COUNTIF(W29:W38, "MT??")+ COUNTIF(W9:W18, "D")  + COUNTIF(W19:W28, "D")+COUNTIF(W29:W38, "D")</f>
        <v>0</v>
      </c>
      <c r="X39" s="0" t="n">
        <f aca="false">COUNTIF(X9:X18,"M")+COUNTIF(X19:X28,"M")+COUNTIF(X29:X38,"M")+COUNTIF(X9:X18,"M?") +COUNTIF(X19:X28,"M?")+COUNTIF(X29:X38,"M?")+ COUNTIF(X9:X18, "MT?") + COUNTIF(X19:X28, "MT?")+ COUNTIF(X29:X38, "MT?")+ COUNTIF(X9:X18, "D?")  + COUNTIF(X19:X28, "D?")+COUNTIF(X29:X38, "D?")+ COUNTIF(X9:X18, "DN?")+ COUNTIF(X19:X28, "DN?")+ COUNTIF(X29:X38, "DN?")+ COUNTIF(X9:X18, "MT??") + COUNTIF(X19:X28, "MT??")+ COUNTIF(X29:X38, "MT??")+ COUNTIF(X9:X18, "D")  + COUNTIF(X19:X28, "D")+COUNTIF(X29:X38, "D")</f>
        <v>0</v>
      </c>
      <c r="Y39" s="0" t="n">
        <f aca="false">COUNTIF(Y9:Y18,"M")+COUNTIF(Y19:Y28,"M")+COUNTIF(Y29:Y38,"M")+COUNTIF(Y9:Y18,"M?") +COUNTIF(Y19:Y28,"M?")+COUNTIF(Y29:Y38,"M?")+ COUNTIF(Y9:Y18, "MT?") + COUNTIF(Y19:Y28, "MT?")+ COUNTIF(Y29:Y38, "MT?")+ COUNTIF(Y9:Y18, "D?")  + COUNTIF(Y19:Y28, "D?")+COUNTIF(Y29:Y38, "D?")+ COUNTIF(Y9:Y18, "DN?")+ COUNTIF(Y19:Y28, "DN?")+ COUNTIF(Y29:Y38, "DN?")+ COUNTIF(Y9:Y18, "MT??") + COUNTIF(Y19:Y28, "MT??")+ COUNTIF(Y29:Y38, "MT??")+ COUNTIF(Y9:Y18, "D")  + COUNTIF(Y19:Y28, "D")+COUNTIF(Y29:Y38, "D")</f>
        <v>0</v>
      </c>
      <c r="Z39" s="0" t="n">
        <f aca="false">COUNTIF(Z9:Z18,"M")+COUNTIF(Z19:Z28,"M")+COUNTIF(Z29:Z38,"M")+COUNTIF(Z9:Z18,"M?") +COUNTIF(Z19:Z28,"M?")+COUNTIF(Z29:Z38,"M?")+ COUNTIF(Z9:Z18, "MT?") + COUNTIF(Z19:Z28, "MT?")+ COUNTIF(Z29:Z38, "MT?")+ COUNTIF(Z9:Z18, "D?")  + COUNTIF(Z19:Z28, "D?")+COUNTIF(Z29:Z38, "D?")+ COUNTIF(Z9:Z18, "DN?")+ COUNTIF(Z19:Z28, "DN?")+ COUNTIF(Z29:Z38, "DN?")+ COUNTIF(Z9:Z18, "MT??") + COUNTIF(Z19:Z28, "MT??")+ COUNTIF(Z29:Z38, "MT??")+ COUNTIF(Z9:Z18, "D")  + COUNTIF(Z19:Z28, "D")+COUNTIF(Z29:Z38, "D")</f>
        <v>0</v>
      </c>
      <c r="AA39" s="0" t="n">
        <f aca="false">COUNTIF(AA9:AA18,"M")+COUNTIF(AA19:AA28,"M")+COUNTIF(AA29:AA38,"M")+COUNTIF(AA9:AA18,"M?") +COUNTIF(AA19:AA28,"M?")+COUNTIF(AA29:AA38,"M?")+ COUNTIF(AA9:AA18, "MT?") + COUNTIF(AA19:AA28, "MT?")+ COUNTIF(AA29:AA38, "MT?")+ COUNTIF(AA9:AA18, "D?")  + COUNTIF(AA19:AA28, "D?")+COUNTIF(AA29:AA38, "D?")+ COUNTIF(AA9:AA18, "DN?")+ COUNTIF(AA19:AA28, "DN?")+ COUNTIF(AA29:AA38, "DN?")+ COUNTIF(AA9:AA18, "MT??") + COUNTIF(AA19:AA28, "MT??")+ COUNTIF(AA29:AA38, "MT??")+ COUNTIF(AA9:AA18, "D")  + COUNTIF(AA19:AA28, "D")+COUNTIF(AA29:AA38, "D")</f>
        <v>0</v>
      </c>
      <c r="AB39" s="0" t="n">
        <f aca="false">COUNTIF(AB9:AB18,"M")+COUNTIF(AB19:AB28,"M")+COUNTIF(AB29:AB38,"M")+COUNTIF(AB9:AB18,"M?") +COUNTIF(AB19:AB28,"M?")+COUNTIF(AB29:AB38,"M?")+ COUNTIF(AB9:AB18, "MT?") + COUNTIF(AB19:AB28, "MT?")+ COUNTIF(AB29:AB38, "MT?")+ COUNTIF(AB9:AB18, "D?")  + COUNTIF(AB19:AB28, "D?")+COUNTIF(AB29:AB38, "D?")+ COUNTIF(AB9:AB18, "DN?")+ COUNTIF(AB19:AB28, "DN?")+ COUNTIF(AB29:AB38, "DN?")+ COUNTIF(AB9:AB18, "MT??") + COUNTIF(AB19:AB28, "MT??")+ COUNTIF(AB29:AB38, "MT??")+ COUNTIF(AB9:AB18, "D")  + COUNTIF(AB19:AB28, "D")+COUNTIF(AB29:AB38, "D")</f>
        <v>0</v>
      </c>
      <c r="AC39" s="0" t="n">
        <f aca="false">COUNTIF(AC9:AC18,"M")+COUNTIF(AC19:AC28,"M")+COUNTIF(AC29:AC38,"M")+COUNTIF(AC9:AC18,"M?") +COUNTIF(AC19:AC28,"M?")+COUNTIF(AC29:AC38,"M?")+ COUNTIF(AC9:AC18, "MT?") + COUNTIF(AC19:AC28, "MT?")+ COUNTIF(AC29:AC38, "MT?")+ COUNTIF(AC9:AC18, "D?")  + COUNTIF(AC19:AC28, "D?")+COUNTIF(AC29:AC38, "D?")+ COUNTIF(AC9:AC18, "DN?")+ COUNTIF(AC19:AC28, "DN?")+ COUNTIF(AC29:AC38, "DN?")+ COUNTIF(AC9:AC18, "MT??") + COUNTIF(AC19:AC28, "MT??")+ COUNTIF(AC29:AC38, "MT??")+ COUNTIF(AC9:AC18, "D")  + COUNTIF(AC19:AC28, "D")+COUNTIF(AC29:AC38, "D")</f>
        <v>0</v>
      </c>
      <c r="AD39" s="0" t="n">
        <f aca="false">COUNTIF(AD9:AD18,"M")+COUNTIF(AD19:AD28,"M")+COUNTIF(AD29:AD38,"M")+COUNTIF(AD9:AD18,"M?") +COUNTIF(AD19:AD28,"M?")+COUNTIF(AD29:AD38,"M?")+ COUNTIF(AD9:AD18, "MT?") + COUNTIF(AD19:AD28, "MT?")+ COUNTIF(AD29:AD38, "MT?")+ COUNTIF(AD9:AD18, "D?")  + COUNTIF(AD19:AD28, "D?")+COUNTIF(AD29:AD38, "D?")+ COUNTIF(AD9:AD18, "DN?")+ COUNTIF(AD19:AD28, "DN?")+ COUNTIF(AD29:AD38, "DN?")+ COUNTIF(AD9:AD18, "MT??") + COUNTIF(AD19:AD28, "MT??")+ COUNTIF(AD29:AD38, "MT??")+ COUNTIF(AD9:AD18, "D")  + COUNTIF(AD19:AD28, "D")+COUNTIF(AD29:AD38, "D")</f>
        <v>0</v>
      </c>
      <c r="AE39" s="0" t="n">
        <f aca="false">COUNTIF(AE9:AE18,"M")+COUNTIF(AE19:AE28,"M")+COUNTIF(AE29:AE38,"M")+COUNTIF(AE9:AE18,"M?") +COUNTIF(AE19:AE28,"M?")+COUNTIF(AE29:AE38,"M?")+ COUNTIF(AE9:AE18, "MT?") + COUNTIF(AE19:AE28, "MT?")+ COUNTIF(AE29:AE38, "MT?")+ COUNTIF(AE9:AE18, "D?")  + COUNTIF(AE19:AE28, "D?")+COUNTIF(AE29:AE38, "D?")+ COUNTIF(AE9:AE18, "DN?")+ COUNTIF(AE19:AE28, "DN?")+ COUNTIF(AE29:AE38, "DN?")+ COUNTIF(AE9:AE18, "MT??") + COUNTIF(AE19:AE28, "MT??")+ COUNTIF(AE29:AE38, "MT??")+ COUNTIF(AE9:AE18, "D")  + COUNTIF(AE19:AE28, "D")+COUNTIF(AE29:AE38, "D")</f>
        <v>0</v>
      </c>
      <c r="AF39" s="0" t="n">
        <f aca="false">COUNTIF(AF9:AF18,"M")+COUNTIF(AF19:AF28,"M")+COUNTIF(AF29:AF38,"M")+COUNTIF(AF9:AF18,"M?") +COUNTIF(AF19:AF28,"M?")+COUNTIF(AF29:AF38,"M?")+ COUNTIF(AF9:AF18, "MT?") + COUNTIF(AF19:AF28, "MT?")+ COUNTIF(AF29:AF38, "MT?")+ COUNTIF(AF9:AF18, "D?")  + COUNTIF(AF19:AF28, "D?")+COUNTIF(AF29:AF38, "D?")+ COUNTIF(AF9:AF18, "DN?")+ COUNTIF(AF19:AF28, "DN?")+ COUNTIF(AF29:AF38, "DN?")+ COUNTIF(AF9:AF18, "MT??") + COUNTIF(AF19:AF28, "MT??")+ COUNTIF(AF29:AF38, "MT??")+ COUNTIF(AF9:AF18, "D")  + COUNTIF(AF19:AF28, "D")+COUNTIF(AF29:AF38, "D")</f>
        <v>0</v>
      </c>
      <c r="AG39" s="0" t="n">
        <f aca="false">COUNTIF(AG9:AG18,"M")+COUNTIF(AG19:AG28,"M")+COUNTIF(AG29:AG38,"M")+COUNTIF(AG9:AG18,"M?") +COUNTIF(AG19:AG28,"M?")+COUNTIF(AG29:AG38,"M?")+ COUNTIF(AG9:AG18, "MT?") + COUNTIF(AG19:AG28, "MT?")+ COUNTIF(AG29:AG38, "MT?")+ COUNTIF(AG9:AG18, "D?")  + COUNTIF(AG19:AG28, "D?")+COUNTIF(AG29:AG38, "D?")+ COUNTIF(AG9:AG18, "DN?")+ COUNTIF(AG19:AG28, "DN?")+ COUNTIF(AG29:AG38, "DN?")+ COUNTIF(AG9:AG18, "MT??") + COUNTIF(AG19:AG28, "MT??")+ COUNTIF(AG29:AG38, "MT??")+ COUNTIF(AG9:AG18, "D")  + COUNTIF(AG19:AG28, "D")+COUNTIF(AG29:AG38, "D")</f>
        <v>0</v>
      </c>
      <c r="AH39" s="0" t="n">
        <f aca="false">COUNTIF(AH9:AH18,"M")+COUNTIF(AH19:AH28,"M")+COUNTIF(AH29:AH38,"M")+COUNTIF(AH9:AH18,"M?") +COUNTIF(AH19:AH28,"M?")+COUNTIF(AH29:AH38,"M?")+ COUNTIF(AH9:AH18, "MT?") + COUNTIF(AH19:AH28, "MT?")+ COUNTIF(AH29:AH38, "MT?")+ COUNTIF(AH9:AH18, "D?")  + COUNTIF(AH19:AH28, "D?")+COUNTIF(AH29:AH38, "D?")+ COUNTIF(AH9:AH18, "DN?")+ COUNTIF(AH19:AH28, "DN?")+ COUNTIF(AH29:AH38, "DN?")+ COUNTIF(AH9:AH18, "MT??") + COUNTIF(AH19:AH28, "MT??")+ COUNTIF(AH29:AH38, "MT??")+ COUNTIF(AH9:AH18, "D")  + COUNTIF(AH19:AH28, "D")+COUNTIF(AH29:AH38, "D")</f>
        <v>0</v>
      </c>
      <c r="AI39" s="0" t="n">
        <f aca="false">COUNTIF(AI9:AI18,"M")+COUNTIF(AI19:AI28,"M")+COUNTIF(AI29:AI38,"M")+COUNTIF(AI9:AI18,"M?") +COUNTIF(AI19:AI28,"M?")+COUNTIF(AI29:AI38,"M?")+ COUNTIF(AI9:AI18, "MT?") + COUNTIF(AI19:AI28, "MT?")+ COUNTIF(AI29:AI38, "MT?")+ COUNTIF(AI9:AI18, "D?")  + COUNTIF(AI19:AI28, "D?")+COUNTIF(AI29:AI38, "D?")+ COUNTIF(AI9:AI18, "DN?")+ COUNTIF(AI19:AI28, "DN?")+ COUNTIF(AI29:AI38, "DN?")+ COUNTIF(AI9:AI18, "MT??") + COUNTIF(AI19:AI28, "MT??")+ COUNTIF(AI29:AI38, "MT??")+ COUNTIF(AI9:AI18, "D")  + COUNTIF(AI19:AI28, "D")+COUNTIF(AI29:AI38, "D")</f>
        <v>0</v>
      </c>
      <c r="AJ39" s="0" t="n">
        <f aca="false">COUNTIF(AJ9:AJ18,"M")+COUNTIF(AJ19:AJ28,"M")+COUNTIF(AJ29:AJ38,"M")+COUNTIF(AJ9:AJ18,"M?") +COUNTIF(AJ19:AJ28,"M?")+COUNTIF(AJ29:AJ38,"M?")+ COUNTIF(AJ9:AJ18, "MT?") + COUNTIF(AJ19:AJ28, "MT?")+ COUNTIF(AJ29:AJ38, "MT?")+ COUNTIF(AJ9:AJ18, "D?")  + COUNTIF(AJ19:AJ28, "D?")+COUNTIF(AJ29:AJ38, "D?")+ COUNTIF(AJ9:AJ18, "DN?")+ COUNTIF(AJ19:AJ28, "DN?")+ COUNTIF(AJ29:AJ38, "DN?")+ COUNTIF(AJ9:AJ18, "MT??") + COUNTIF(AJ19:AJ28, "MT??")+ COUNTIF(AJ29:AJ38, "MT??")+ COUNTIF(AJ9:AJ18, "D")  + COUNTIF(AJ19:AJ28, "D")+COUNTIF(AJ29:AJ38, "D")</f>
        <v>0</v>
      </c>
      <c r="AK39" s="0" t="n">
        <f aca="false">COUNTIF(AK9:AK18,"M")+COUNTIF(AK19:AK28,"M")+COUNTIF(AK29:AK38,"M")+COUNTIF(AK9:AK18,"M?") +COUNTIF(AK19:AK28,"M?")+COUNTIF(AK29:AK38,"M?")+ COUNTIF(AK9:AK18, "MT?") + COUNTIF(AK19:AK28, "MT?")+ COUNTIF(AK29:AK38, "MT?")+ COUNTIF(AK9:AK18, "D?")  + COUNTIF(AK19:AK28, "D?")+COUNTIF(AK29:AK38, "D?")+ COUNTIF(AK9:AK18, "DN?")+ COUNTIF(AK19:AK28, "DN?")+ COUNTIF(AK29:AK38, "DN?")+ COUNTIF(AK9:AK18, "MT??") + COUNTIF(AK19:AK28, "MT??")+ COUNTIF(AK29:AK38, "MT??")+ COUNTIF(AK9:AK18, "D")  + COUNTIF(AK19:AK28, "D")+COUNTIF(AK29:AK38, "D")</f>
        <v>0</v>
      </c>
      <c r="AL39" s="0" t="n">
        <f aca="false">COUNTIF(AL9:AL18,"M")+COUNTIF(AL19:AL28,"M")+COUNTIF(AL29:AL38,"M")+COUNTIF(AL9:AL18,"M?") +COUNTIF(AL19:AL28,"M?")+COUNTIF(AL29:AL38,"M?")+ COUNTIF(AL9:AL18, "MT?") + COUNTIF(AL19:AL28, "MT?")+ COUNTIF(AL29:AL38, "MT?")+ COUNTIF(AL9:AL18, "D?")  + COUNTIF(AL19:AL28, "D?")+COUNTIF(AL29:AL38, "D?")+ COUNTIF(AL9:AL18, "DN?")+ COUNTIF(AL19:AL28, "DN?")+ COUNTIF(AL29:AL38, "DN?")+ COUNTIF(AL9:AL18, "MT??") + COUNTIF(AL19:AL28, "MT??")+ COUNTIF(AL29:AL38, "MT??")+ COUNTIF(AL9:AL18, "D")  + COUNTIF(AL19:AL28, "D")+COUNTIF(AL29:AL38, "D")</f>
        <v>0</v>
      </c>
      <c r="AM39" s="0" t="n">
        <f aca="false">COUNTIF(AM9:AM18,"M")+COUNTIF(AM19:AM28,"M")+COUNTIF(AM29:AM38,"M")+COUNTIF(AM9:AM18,"M?") +COUNTIF(AM19:AM28,"M?")+COUNTIF(AM29:AM38,"M?")+ COUNTIF(AM9:AM18, "MT?") + COUNTIF(AM19:AM28, "MT?")+ COUNTIF(AM29:AM38, "MT?")+ COUNTIF(AM9:AM18, "D?")  + COUNTIF(AM19:AM28, "D?")+COUNTIF(AM29:AM38, "D?")+ COUNTIF(AM9:AM18, "DN?")+ COUNTIF(AM19:AM28, "DN?")+ COUNTIF(AM29:AM38, "DN?")+ COUNTIF(AM9:AM18, "MT??") + COUNTIF(AM19:AM28, "MT??")+ COUNTIF(AM29:AM38, "MT??")+ COUNTIF(AM9:AM18, "D")  + COUNTIF(AM19:AM28, "D")+COUNTIF(AM29:AM38, "D")</f>
        <v>0</v>
      </c>
      <c r="AN39" s="0" t="n">
        <f aca="false">COUNTIF(AN9:AN18,"M")+COUNTIF(AN19:AN28,"M")+COUNTIF(AN29:AN38,"M")+COUNTIF(AN9:AN18,"M?") +COUNTIF(AN19:AN28,"M?")+COUNTIF(AN29:AN38,"M?")+ COUNTIF(AN9:AN18, "MT?") + COUNTIF(AN19:AN28, "MT?")+ COUNTIF(AN29:AN38, "MT?")+ COUNTIF(AN9:AN18, "D?")  + COUNTIF(AN19:AN28, "D?")+COUNTIF(AN29:AN38, "D?")+ COUNTIF(AN9:AN18, "DN?")+ COUNTIF(AN19:AN28, "DN?")+ COUNTIF(AN29:AN38, "DN?")+ COUNTIF(AN9:AN18, "MT??") + COUNTIF(AN19:AN28, "MT??")+ COUNTIF(AN29:AN38, "MT??")+ COUNTIF(AN9:AN18, "D")  + COUNTIF(AN19:AN28, "D")+COUNTIF(AN29:AN38, "D")</f>
        <v>0</v>
      </c>
      <c r="AO39" s="0" t="n">
        <f aca="false">COUNTIF(AO9:AO18,"M")+COUNTIF(AO19:AO28,"M")+COUNTIF(AO29:AO38,"M")+COUNTIF(AO9:AO18,"M?") +COUNTIF(AO19:AO28,"M?")+COUNTIF(AO29:AO38,"M?")+ COUNTIF(AO9:AO18, "MT?") + COUNTIF(AO19:AO28, "MT?")+ COUNTIF(AO29:AO38, "MT?")+ COUNTIF(AO9:AO18, "D?")  + COUNTIF(AO19:AO28, "D?")+COUNTIF(AO29:AO38, "D?")+ COUNTIF(AO9:AO18, "DN?")+ COUNTIF(AO19:AO28, "DN?")+ COUNTIF(AO29:AO38, "DN?")+ COUNTIF(AO9:AO18, "MT??") + COUNTIF(AO19:AO28, "MT??")+ COUNTIF(AO29:AO38, "MT??")+ COUNTIF(AO9:AO18, "D")  + COUNTIF(AO19:AO28, "D")+COUNTIF(AO29:AO38, "D")</f>
        <v>0</v>
      </c>
      <c r="AP39" s="0" t="n">
        <f aca="false">COUNTIF(AP9:AP18,"M")+COUNTIF(AP19:AP28,"M")+COUNTIF(AP29:AP38,"M")+COUNTIF(AP9:AP18,"M?") +COUNTIF(AP19:AP28,"M?")+COUNTIF(AP29:AP38,"M?")+ COUNTIF(AP9:AP18, "MT?") + COUNTIF(AP19:AP28, "MT?")+ COUNTIF(AP29:AP38, "MT?")+ COUNTIF(AP9:AP18, "D?")  + COUNTIF(AP19:AP28, "D?")+COUNTIF(AP29:AP38, "D?")+ COUNTIF(AP9:AP18, "DN?")+ COUNTIF(AP19:AP28, "DN?")+ COUNTIF(AP29:AP38, "DN?")+ COUNTIF(AP9:AP18, "MT??") + COUNTIF(AP19:AP28, "MT??")+ COUNTIF(AP29:AP38, "MT??")+ COUNTIF(AP9:AP18, "D")  + COUNTIF(AP19:AP28, "D")+COUNTIF(AP29:AP38, "D")</f>
        <v>0</v>
      </c>
      <c r="AQ39" s="0" t="n">
        <f aca="false">COUNTIF(AQ9:AQ18,"M")+COUNTIF(AQ19:AQ28,"M")+COUNTIF(AQ29:AQ38,"M")+COUNTIF(AQ9:AQ18,"M?") +COUNTIF(AQ19:AQ28,"M?")+COUNTIF(AQ29:AQ38,"M?")+ COUNTIF(AQ9:AQ18, "MT?") + COUNTIF(AQ19:AQ28, "MT?")+ COUNTIF(AQ29:AQ38, "MT?")+ COUNTIF(AQ9:AQ18, "D?")  + COUNTIF(AQ19:AQ28, "D?")+COUNTIF(AQ29:AQ38, "D?")+ COUNTIF(AQ9:AQ18, "DN?")+ COUNTIF(AQ19:AQ28, "DN?")+ COUNTIF(AQ29:AQ38, "DN?")+ COUNTIF(AQ9:AQ18, "MT??") + COUNTIF(AQ19:AQ28, "MT??")+ COUNTIF(AQ29:AQ38, "MT??")+ COUNTIF(AQ9:AQ18, "D")  + COUNTIF(AQ19:AQ28, "D")+COUNTIF(AQ29:AQ38, "D")</f>
        <v>0</v>
      </c>
      <c r="AR39" s="0" t="n">
        <f aca="false">COUNTIF(AR9:AR18,"M")+COUNTIF(AR19:AR28,"M")+COUNTIF(AR29:AR38,"M")+COUNTIF(AR9:AR18,"M?") +COUNTIF(AR19:AR28,"M?")+COUNTIF(AR29:AR38,"M?")+ COUNTIF(AR9:AR18, "MT?") + COUNTIF(AR19:AR28, "MT?")+ COUNTIF(AR29:AR38, "MT?")+ COUNTIF(AR9:AR18, "D?")  + COUNTIF(AR19:AR28, "D?")+COUNTIF(AR29:AR38, "D?")+ COUNTIF(AR9:AR18, "DN?")+ COUNTIF(AR19:AR28, "DN?")+ COUNTIF(AR29:AR38, "DN?")+ COUNTIF(AR9:AR18, "MT??") + COUNTIF(AR19:AR28, "MT??")+ COUNTIF(AR29:AR38, "MT??")+ COUNTIF(AR9:AR18, "D")  + COUNTIF(AR19:AR28, "D")+COUNTIF(AR29:AR38, "D")</f>
        <v>0</v>
      </c>
    </row>
    <row r="40" customFormat="false" ht="12.8" hidden="false" customHeight="false" outlineLevel="0" collapsed="false">
      <c r="A40" s="0" t="s">
        <v>68</v>
      </c>
      <c r="N40" s="0" t="n">
        <f aca="false">COUNTIF(N9:N18,"T")+COUNTIF(N19:N28,"T")+COUNTIF(N29:N38,"T")+COUNTIF(N9:N18,"T?") +COUNTIF(N19:N28,"T?")+COUNTIF(N29:N38,"T?")+ COUNTIF(N9:N18, "MT?") + COUNTIF(N19:N28, "MT?")+ COUNTIF(N29:N38, "MT?")+ COUNTIF(N9:N18, "D?")  + COUNTIF(N19:N28, "D?")+COUNTIF(N29:N38, "D?")+ COUNTIF(N9:N18, "DN?")+ COUNTIF(N19:N28, "DN?")+ COUNTIF(N29:N38, "DN?")+ COUNTIF(N9:N18, "MT??") + COUNTIF(N19:N28, "MT??")+ COUNTIF(N29:N38, "MT??")+ COUNTIF(N9:N18, "D")  + COUNTIF(N19:N28, "D")+COUNTIF(N29:N38, "D")</f>
        <v>0</v>
      </c>
      <c r="O40" s="0" t="n">
        <f aca="false">COUNTIF(O9:O18,"T")+COUNTIF(O19:O28,"T")+COUNTIF(O29:O38,"T")+COUNTIF(O9:O18,"T?") +COUNTIF(O19:O28,"T?")+COUNTIF(O29:O38,"T?")+ COUNTIF(O9:O18, "MT?") + COUNTIF(O19:O28, "MT?")+ COUNTIF(O29:O38, "MT?")+ COUNTIF(O9:O18, "D?")  + COUNTIF(O19:O28, "D?")+COUNTIF(O29:O38, "D?")+ COUNTIF(O9:O18, "DN?")+ COUNTIF(O19:O28, "DN?")+ COUNTIF(O29:O38, "DN?")+ COUNTIF(O9:O18, "MT??") + COUNTIF(O19:O28, "MT??")+ COUNTIF(O29:O38, "MT??")+ COUNTIF(O9:O18, "D")  + COUNTIF(O19:O28, "D")+COUNTIF(O29:O38, "D")</f>
        <v>0</v>
      </c>
      <c r="P40" s="0" t="n">
        <f aca="false">COUNTIF(P9:P18,"T")+COUNTIF(P19:P28,"T")+COUNTIF(P29:P38,"T")+COUNTIF(P9:P18,"T?") +COUNTIF(P19:P28,"T?")+COUNTIF(P29:P38,"T?")+ COUNTIF(P9:P18, "MT?") + COUNTIF(P19:P28, "MT?")+ COUNTIF(P29:P38, "MT?")+ COUNTIF(P9:P18, "D?")  + COUNTIF(P19:P28, "D?")+COUNTIF(P29:P38, "D?")+ COUNTIF(P9:P18, "DN?")+ COUNTIF(P19:P28, "DN?")+ COUNTIF(P29:P38, "DN?")+ COUNTIF(P9:P18, "MT??") + COUNTIF(P19:P28, "MT??")+ COUNTIF(P29:P38, "MT??")+ COUNTIF(P9:P18, "D")  + COUNTIF(P19:P28, "D")+COUNTIF(P29:P38, "D")</f>
        <v>0</v>
      </c>
      <c r="Q40" s="0" t="n">
        <f aca="false">COUNTIF(Q9:Q18,"T")+COUNTIF(Q19:Q28,"T")+COUNTIF(Q29:Q38,"T")+COUNTIF(Q9:Q18,"T?") +COUNTIF(Q19:Q28,"T?")+COUNTIF(Q29:Q38,"T?")+ COUNTIF(Q9:Q18, "MT?") + COUNTIF(Q19:Q28, "MT?")+ COUNTIF(Q29:Q38, "MT?")+ COUNTIF(Q9:Q18, "D?")  + COUNTIF(Q19:Q28, "D?")+COUNTIF(Q29:Q38, "D?")+ COUNTIF(Q9:Q18, "DN?")+ COUNTIF(Q19:Q28, "DN?")+ COUNTIF(Q29:Q38, "DN?")+ COUNTIF(Q9:Q18, "MT??") + COUNTIF(Q19:Q28, "MT??")+ COUNTIF(Q29:Q38, "MT??")+ COUNTIF(Q9:Q18, "D")  + COUNTIF(Q19:Q28, "D")+COUNTIF(Q29:Q38, "D")</f>
        <v>0</v>
      </c>
      <c r="R40" s="0" t="n">
        <f aca="false">COUNTIF(R9:R18,"T")+COUNTIF(R19:R28,"T")+COUNTIF(R29:R38,"T")+COUNTIF(R9:R18,"T?") +COUNTIF(R19:R28,"T?")+COUNTIF(R29:R38,"T?")+ COUNTIF(R9:R18, "MT?") + COUNTIF(R19:R28, "MT?")+ COUNTIF(R29:R38, "MT?")+ COUNTIF(R9:R18, "D?")  + COUNTIF(R19:R28, "D?")+COUNTIF(R29:R38, "D?")+ COUNTIF(R9:R18, "DN?")+ COUNTIF(R19:R28, "DN?")+ COUNTIF(R29:R38, "DN?")+ COUNTIF(R9:R18, "MT??") + COUNTIF(R19:R28, "MT??")+ COUNTIF(R29:R38, "MT??")+ COUNTIF(R9:R18, "D")  + COUNTIF(R19:R28, "D")+COUNTIF(R29:R38, "D")</f>
        <v>0</v>
      </c>
      <c r="S40" s="0" t="n">
        <f aca="false">COUNTIF(S9:S18,"T")+COUNTIF(S19:S28,"T")+COUNTIF(S29:S38,"T")+COUNTIF(S9:S18,"T?") +COUNTIF(S19:S28,"T?")+COUNTIF(S29:S38,"T?")+ COUNTIF(S9:S18, "MT?") + COUNTIF(S19:S28, "MT?")+ COUNTIF(S29:S38, "MT?")+ COUNTIF(S9:S18, "D?")  + COUNTIF(S19:S28, "D?")+COUNTIF(S29:S38, "D?")+ COUNTIF(S9:S18, "DN?")+ COUNTIF(S19:S28, "DN?")+ COUNTIF(S29:S38, "DN?")+ COUNTIF(S9:S18, "MT??") + COUNTIF(S19:S28, "MT??")+ COUNTIF(S29:S38, "MT??")+ COUNTIF(S9:S18, "D")  + COUNTIF(S19:S28, "D")+COUNTIF(S29:S38, "D")</f>
        <v>0</v>
      </c>
      <c r="T40" s="0" t="n">
        <f aca="false">COUNTIF(T9:T18,"T")+COUNTIF(T19:T28,"T")+COUNTIF(T29:T38,"T")+COUNTIF(T9:T18,"T?") +COUNTIF(T19:T28,"T?")+COUNTIF(T29:T38,"T?")+ COUNTIF(T9:T18, "MT?") + COUNTIF(T19:T28, "MT?")+ COUNTIF(T29:T38, "MT?")+ COUNTIF(T9:T18, "D?")  + COUNTIF(T19:T28, "D?")+COUNTIF(T29:T38, "D?")+ COUNTIF(T9:T18, "DN?")+ COUNTIF(T19:T28, "DN?")+ COUNTIF(T29:T38, "DN?")+ COUNTIF(T9:T18, "MT??") + COUNTIF(T19:T28, "MT??")+ COUNTIF(T29:T38, "MT??")+ COUNTIF(T9:T18, "D")  + COUNTIF(T19:T28, "D")+COUNTIF(T29:T38, "D")</f>
        <v>0</v>
      </c>
      <c r="U40" s="0" t="n">
        <f aca="false">COUNTIF(U9:U18,"T")+COUNTIF(U19:U28,"T")+COUNTIF(U29:U38,"T")+COUNTIF(U9:U18,"T?") +COUNTIF(U19:U28,"T?")+COUNTIF(U29:U38,"T?")+ COUNTIF(U9:U18, "MT?") + COUNTIF(U19:U28, "MT?")+ COUNTIF(U29:U38, "MT?")+ COUNTIF(U9:U18, "D?")  + COUNTIF(U19:U28, "D?")+COUNTIF(U29:U38, "D?")+ COUNTIF(U9:U18, "DN?")+ COUNTIF(U19:U28, "DN?")+ COUNTIF(U29:U38, "DN?")+ COUNTIF(U9:U18, "MT??") + COUNTIF(U19:U28, "MT??")+ COUNTIF(U29:U38, "MT??")+ COUNTIF(U9:U18, "D")  + COUNTIF(U19:U28, "D")+COUNTIF(U29:U38, "D")</f>
        <v>0</v>
      </c>
      <c r="V40" s="0" t="n">
        <f aca="false">COUNTIF(V9:V18,"T")+COUNTIF(V19:V28,"T")+COUNTIF(V29:V38,"T")+COUNTIF(V9:V18,"T?") +COUNTIF(V19:V28,"T?")+COUNTIF(V29:V38,"T?")+ COUNTIF(V9:V18, "MT?") + COUNTIF(V19:V28, "MT?")+ COUNTIF(V29:V38, "MT?")+ COUNTIF(V9:V18, "D?")  + COUNTIF(V19:V28, "D?")+COUNTIF(V29:V38, "D?")+ COUNTIF(V9:V18, "DN?")+ COUNTIF(V19:V28, "DN?")+ COUNTIF(V29:V38, "DN?")+ COUNTIF(V9:V18, "MT??") + COUNTIF(V19:V28, "MT??")+ COUNTIF(V29:V38, "MT??")+ COUNTIF(V9:V18, "D")  + COUNTIF(V19:V28, "D")+COUNTIF(V29:V38, "D")</f>
        <v>0</v>
      </c>
      <c r="W40" s="0" t="n">
        <f aca="false">COUNTIF(W9:W18,"T")+COUNTIF(W19:W28,"T")+COUNTIF(W29:W38,"T")+COUNTIF(W9:W18,"T?") +COUNTIF(W19:W28,"T?")+COUNTIF(W29:W38,"T?")+ COUNTIF(W9:W18, "MT?") + COUNTIF(W19:W28, "MT?")+ COUNTIF(W29:W38, "MT?")+ COUNTIF(W9:W18, "D?")  + COUNTIF(W19:W28, "D?")+COUNTIF(W29:W38, "D?")+ COUNTIF(W9:W18, "DN?")+ COUNTIF(W19:W28, "DN?")+ COUNTIF(W29:W38, "DN?")+ COUNTIF(W9:W18, "MT??") + COUNTIF(W19:W28, "MT??")+ COUNTIF(W29:W38, "MT??")+ COUNTIF(W9:W18, "D")  + COUNTIF(W19:W28, "D")+COUNTIF(W29:W38, "D")</f>
        <v>0</v>
      </c>
      <c r="X40" s="0" t="n">
        <f aca="false">COUNTIF(X9:X18,"T")+COUNTIF(X19:X28,"T")+COUNTIF(X29:X38,"T")+COUNTIF(X9:X18,"T?") +COUNTIF(X19:X28,"T?")+COUNTIF(X29:X38,"T?")+ COUNTIF(X9:X18, "MT?") + COUNTIF(X19:X28, "MT?")+ COUNTIF(X29:X38, "MT?")+ COUNTIF(X9:X18, "D?")  + COUNTIF(X19:X28, "D?")+COUNTIF(X29:X38, "D?")+ COUNTIF(X9:X18, "DN?")+ COUNTIF(X19:X28, "DN?")+ COUNTIF(X29:X38, "DN?")+ COUNTIF(X9:X18, "MT??") + COUNTIF(X19:X28, "MT??")+ COUNTIF(X29:X38, "MT??")+ COUNTIF(X9:X18, "D")  + COUNTIF(X19:X28, "D")+COUNTIF(X29:X38, "D")</f>
        <v>0</v>
      </c>
      <c r="Y40" s="0" t="n">
        <f aca="false">COUNTIF(Y9:Y18,"T")+COUNTIF(Y19:Y28,"T")+COUNTIF(Y29:Y38,"T")+COUNTIF(Y9:Y18,"T?") +COUNTIF(Y19:Y28,"T?")+COUNTIF(Y29:Y38,"T?")+ COUNTIF(Y9:Y18, "MT?") + COUNTIF(Y19:Y28, "MT?")+ COUNTIF(Y29:Y38, "MT?")+ COUNTIF(Y9:Y18, "D?")  + COUNTIF(Y19:Y28, "D?")+COUNTIF(Y29:Y38, "D?")+ COUNTIF(Y9:Y18, "DN?")+ COUNTIF(Y19:Y28, "DN?")+ COUNTIF(Y29:Y38, "DN?")+ COUNTIF(Y9:Y18, "MT??") + COUNTIF(Y19:Y28, "MT??")+ COUNTIF(Y29:Y38, "MT??")+ COUNTIF(Y9:Y18, "D")  + COUNTIF(Y19:Y28, "D")+COUNTIF(Y29:Y38, "D")</f>
        <v>0</v>
      </c>
      <c r="Z40" s="0" t="n">
        <f aca="false">COUNTIF(Z9:Z18,"T")+COUNTIF(Z19:Z28,"T")+COUNTIF(Z29:Z38,"T")+COUNTIF(Z9:Z18,"T?") +COUNTIF(Z19:Z28,"T?")+COUNTIF(Z29:Z38,"T?")+ COUNTIF(Z9:Z18, "MT?") + COUNTIF(Z19:Z28, "MT?")+ COUNTIF(Z29:Z38, "MT?")+ COUNTIF(Z9:Z18, "D?")  + COUNTIF(Z19:Z28, "D?")+COUNTIF(Z29:Z38, "D?")+ COUNTIF(Z9:Z18, "DN?")+ COUNTIF(Z19:Z28, "DN?")+ COUNTIF(Z29:Z38, "DN?")+ COUNTIF(Z9:Z18, "MT??") + COUNTIF(Z19:Z28, "MT??")+ COUNTIF(Z29:Z38, "MT??")+ COUNTIF(Z9:Z18, "D")  + COUNTIF(Z19:Z28, "D")+COUNTIF(Z29:Z38, "D")</f>
        <v>0</v>
      </c>
      <c r="AA40" s="0" t="n">
        <f aca="false">COUNTIF(AA9:AA18,"T")+COUNTIF(AA19:AA28,"T")+COUNTIF(AA29:AA38,"T")+COUNTIF(AA9:AA18,"T?") +COUNTIF(AA19:AA28,"T?")+COUNTIF(AA29:AA38,"T?")+ COUNTIF(AA9:AA18, "MT?") + COUNTIF(AA19:AA28, "MT?")+ COUNTIF(AA29:AA38, "MT?")+ COUNTIF(AA9:AA18, "D?")  + COUNTIF(AA19:AA28, "D?")+COUNTIF(AA29:AA38, "D?")+ COUNTIF(AA9:AA18, "DN?")+ COUNTIF(AA19:AA28, "DN?")+ COUNTIF(AA29:AA38, "DN?")+ COUNTIF(AA9:AA18, "MT??") + COUNTIF(AA19:AA28, "MT??")+ COUNTIF(AA29:AA38, "MT??")+ COUNTIF(AA9:AA18, "D")  + COUNTIF(AA19:AA28, "D")+COUNTIF(AA29:AA38, "D")</f>
        <v>0</v>
      </c>
      <c r="AB40" s="0" t="n">
        <f aca="false">COUNTIF(AB9:AB18,"T")+COUNTIF(AB19:AB28,"T")+COUNTIF(AB29:AB38,"T")+COUNTIF(AB9:AB18,"T?") +COUNTIF(AB19:AB28,"T?")+COUNTIF(AB29:AB38,"T?")+ COUNTIF(AB9:AB18, "MT?") + COUNTIF(AB19:AB28, "MT?")+ COUNTIF(AB29:AB38, "MT?")+ COUNTIF(AB9:AB18, "D?")  + COUNTIF(AB19:AB28, "D?")+COUNTIF(AB29:AB38, "D?")+ COUNTIF(AB9:AB18, "DN?")+ COUNTIF(AB19:AB28, "DN?")+ COUNTIF(AB29:AB38, "DN?")+ COUNTIF(AB9:AB18, "MT??") + COUNTIF(AB19:AB28, "MT??")+ COUNTIF(AB29:AB38, "MT??")+ COUNTIF(AB9:AB18, "D")  + COUNTIF(AB19:AB28, "D")+COUNTIF(AB29:AB38, "D")</f>
        <v>0</v>
      </c>
      <c r="AC40" s="0" t="n">
        <f aca="false">COUNTIF(AC9:AC18,"T")+COUNTIF(AC19:AC28,"T")+COUNTIF(AC29:AC38,"T")+COUNTIF(AC9:AC18,"T?") +COUNTIF(AC19:AC28,"T?")+COUNTIF(AC29:AC38,"T?")+ COUNTIF(AC9:AC18, "MT?") + COUNTIF(AC19:AC28, "MT?")+ COUNTIF(AC29:AC38, "MT?")+ COUNTIF(AC9:AC18, "D?")  + COUNTIF(AC19:AC28, "D?")+COUNTIF(AC29:AC38, "D?")+ COUNTIF(AC9:AC18, "DN?")+ COUNTIF(AC19:AC28, "DN?")+ COUNTIF(AC29:AC38, "DN?")+ COUNTIF(AC9:AC18, "MT??") + COUNTIF(AC19:AC28, "MT??")+ COUNTIF(AC29:AC38, "MT??")+ COUNTIF(AC9:AC18, "D")  + COUNTIF(AC19:AC28, "D")+COUNTIF(AC29:AC38, "D")</f>
        <v>0</v>
      </c>
      <c r="AD40" s="0" t="n">
        <f aca="false">COUNTIF(AD9:AD18,"T")+COUNTIF(AD19:AD28,"T")+COUNTIF(AD29:AD38,"T")+COUNTIF(AD9:AD18,"T?") +COUNTIF(AD19:AD28,"T?")+COUNTIF(AD29:AD38,"T?")+ COUNTIF(AD9:AD18, "MT?") + COUNTIF(AD19:AD28, "MT?")+ COUNTIF(AD29:AD38, "MT?")+ COUNTIF(AD9:AD18, "D?")  + COUNTIF(AD19:AD28, "D?")+COUNTIF(AD29:AD38, "D?")+ COUNTIF(AD9:AD18, "DN?")+ COUNTIF(AD19:AD28, "DN?")+ COUNTIF(AD29:AD38, "DN?")+ COUNTIF(AD9:AD18, "MT??") + COUNTIF(AD19:AD28, "MT??")+ COUNTIF(AD29:AD38, "MT??")+ COUNTIF(AD9:AD18, "D")  + COUNTIF(AD19:AD28, "D")+COUNTIF(AD29:AD38, "D")</f>
        <v>0</v>
      </c>
      <c r="AE40" s="0" t="n">
        <f aca="false">COUNTIF(AE9:AE18,"T")+COUNTIF(AE19:AE28,"T")+COUNTIF(AE29:AE38,"T")+COUNTIF(AE9:AE18,"T?") +COUNTIF(AE19:AE28,"T?")+COUNTIF(AE29:AE38,"T?")+ COUNTIF(AE9:AE18, "MT?") + COUNTIF(AE19:AE28, "MT?")+ COUNTIF(AE29:AE38, "MT?")+ COUNTIF(AE9:AE18, "D?")  + COUNTIF(AE19:AE28, "D?")+COUNTIF(AE29:AE38, "D?")+ COUNTIF(AE9:AE18, "DN?")+ COUNTIF(AE19:AE28, "DN?")+ COUNTIF(AE29:AE38, "DN?")+ COUNTIF(AE9:AE18, "MT??") + COUNTIF(AE19:AE28, "MT??")+ COUNTIF(AE29:AE38, "MT??")+ COUNTIF(AE9:AE18, "D")  + COUNTIF(AE19:AE28, "D")+COUNTIF(AE29:AE38, "D")</f>
        <v>0</v>
      </c>
      <c r="AF40" s="0" t="n">
        <f aca="false">COUNTIF(AF9:AF18,"T")+COUNTIF(AF19:AF28,"T")+COUNTIF(AF29:AF38,"T")+COUNTIF(AF9:AF18,"T?") +COUNTIF(AF19:AF28,"T?")+COUNTIF(AF29:AF38,"T?")+ COUNTIF(AF9:AF18, "MT?") + COUNTIF(AF19:AF28, "MT?")+ COUNTIF(AF29:AF38, "MT?")+ COUNTIF(AF9:AF18, "D?")  + COUNTIF(AF19:AF28, "D?")+COUNTIF(AF29:AF38, "D?")+ COUNTIF(AF9:AF18, "DN?")+ COUNTIF(AF19:AF28, "DN?")+ COUNTIF(AF29:AF38, "DN?")+ COUNTIF(AF9:AF18, "MT??") + COUNTIF(AF19:AF28, "MT??")+ COUNTIF(AF29:AF38, "MT??")+ COUNTIF(AF9:AF18, "D")  + COUNTIF(AF19:AF28, "D")+COUNTIF(AF29:AF38, "D")</f>
        <v>0</v>
      </c>
      <c r="AG40" s="0" t="n">
        <f aca="false">COUNTIF(AG9:AG18,"T")+COUNTIF(AG19:AG28,"T")+COUNTIF(AG29:AG38,"T")+COUNTIF(AG9:AG18,"T?") +COUNTIF(AG19:AG28,"T?")+COUNTIF(AG29:AG38,"T?")+ COUNTIF(AG9:AG18, "MT?") + COUNTIF(AG19:AG28, "MT?")+ COUNTIF(AG29:AG38, "MT?")+ COUNTIF(AG9:AG18, "D?")  + COUNTIF(AG19:AG28, "D?")+COUNTIF(AG29:AG38, "D?")+ COUNTIF(AG9:AG18, "DN?")+ COUNTIF(AG19:AG28, "DN?")+ COUNTIF(AG29:AG38, "DN?")+ COUNTIF(AG9:AG18, "MT??") + COUNTIF(AG19:AG28, "MT??")+ COUNTIF(AG29:AG38, "MT??")+ COUNTIF(AG9:AG18, "D")  + COUNTIF(AG19:AG28, "D")+COUNTIF(AG29:AG38, "D")</f>
        <v>0</v>
      </c>
      <c r="AH40" s="0" t="n">
        <f aca="false">COUNTIF(AH9:AH18,"T")+COUNTIF(AH19:AH28,"T")+COUNTIF(AH29:AH38,"T")+COUNTIF(AH9:AH18,"T?") +COUNTIF(AH19:AH28,"T?")+COUNTIF(AH29:AH38,"T?")+ COUNTIF(AH9:AH18, "MT?") + COUNTIF(AH19:AH28, "MT?")+ COUNTIF(AH29:AH38, "MT?")+ COUNTIF(AH9:AH18, "D?")  + COUNTIF(AH19:AH28, "D?")+COUNTIF(AH29:AH38, "D?")+ COUNTIF(AH9:AH18, "DN?")+ COUNTIF(AH19:AH28, "DN?")+ COUNTIF(AH29:AH38, "DN?")+ COUNTIF(AH9:AH18, "MT??") + COUNTIF(AH19:AH28, "MT??")+ COUNTIF(AH29:AH38, "MT??")+ COUNTIF(AH9:AH18, "D")  + COUNTIF(AH19:AH28, "D")+COUNTIF(AH29:AH38, "D")</f>
        <v>0</v>
      </c>
      <c r="AI40" s="0" t="n">
        <f aca="false">COUNTIF(AI9:AI18,"T")+COUNTIF(AI19:AI28,"T")+COUNTIF(AI29:AI38,"T")+COUNTIF(AI9:AI18,"T?") +COUNTIF(AI19:AI28,"T?")+COUNTIF(AI29:AI38,"T?")+ COUNTIF(AI9:AI18, "MT?") + COUNTIF(AI19:AI28, "MT?")+ COUNTIF(AI29:AI38, "MT?")+ COUNTIF(AI9:AI18, "D?")  + COUNTIF(AI19:AI28, "D?")+COUNTIF(AI29:AI38, "D?")+ COUNTIF(AI9:AI18, "DN?")+ COUNTIF(AI19:AI28, "DN?")+ COUNTIF(AI29:AI38, "DN?")+ COUNTIF(AI9:AI18, "MT??") + COUNTIF(AI19:AI28, "MT??")+ COUNTIF(AI29:AI38, "MT??")+ COUNTIF(AI9:AI18, "D")  + COUNTIF(AI19:AI28, "D")+COUNTIF(AI29:AI38, "D")</f>
        <v>0</v>
      </c>
      <c r="AJ40" s="0" t="n">
        <f aca="false">COUNTIF(AJ9:AJ18,"T")+COUNTIF(AJ19:AJ28,"T")+COUNTIF(AJ29:AJ38,"T")+COUNTIF(AJ9:AJ18,"T?") +COUNTIF(AJ19:AJ28,"T?")+COUNTIF(AJ29:AJ38,"T?")+ COUNTIF(AJ9:AJ18, "MT?") + COUNTIF(AJ19:AJ28, "MT?")+ COUNTIF(AJ29:AJ38, "MT?")+ COUNTIF(AJ9:AJ18, "D?")  + COUNTIF(AJ19:AJ28, "D?")+COUNTIF(AJ29:AJ38, "D?")+ COUNTIF(AJ9:AJ18, "DN?")+ COUNTIF(AJ19:AJ28, "DN?")+ COUNTIF(AJ29:AJ38, "DN?")+ COUNTIF(AJ9:AJ18, "MT??") + COUNTIF(AJ19:AJ28, "MT??")+ COUNTIF(AJ29:AJ38, "MT??")+ COUNTIF(AJ9:AJ18, "D")  + COUNTIF(AJ19:AJ28, "D")+COUNTIF(AJ29:AJ38, "D")</f>
        <v>0</v>
      </c>
      <c r="AK40" s="0" t="n">
        <f aca="false">COUNTIF(AK9:AK18,"T")+COUNTIF(AK19:AK28,"T")+COUNTIF(AK29:AK38,"T")+COUNTIF(AK9:AK18,"T?") +COUNTIF(AK19:AK28,"T?")+COUNTIF(AK29:AK38,"T?")+ COUNTIF(AK9:AK18, "MT?") + COUNTIF(AK19:AK28, "MT?")+ COUNTIF(AK29:AK38, "MT?")+ COUNTIF(AK9:AK18, "D?")  + COUNTIF(AK19:AK28, "D?")+COUNTIF(AK29:AK38, "D?")+ COUNTIF(AK9:AK18, "DN?")+ COUNTIF(AK19:AK28, "DN?")+ COUNTIF(AK29:AK38, "DN?")+ COUNTIF(AK9:AK18, "MT??") + COUNTIF(AK19:AK28, "MT??")+ COUNTIF(AK29:AK38, "MT??")+ COUNTIF(AK9:AK18, "D")  + COUNTIF(AK19:AK28, "D")+COUNTIF(AK29:AK38, "D")</f>
        <v>0</v>
      </c>
      <c r="AL40" s="0" t="n">
        <f aca="false">COUNTIF(AL9:AL18,"T")+COUNTIF(AL19:AL28,"T")+COUNTIF(AL29:AL38,"T")+COUNTIF(AL9:AL18,"T?") +COUNTIF(AL19:AL28,"T?")+COUNTIF(AL29:AL38,"T?")+ COUNTIF(AL9:AL18, "MT?") + COUNTIF(AL19:AL28, "MT?")+ COUNTIF(AL29:AL38, "MT?")+ COUNTIF(AL9:AL18, "D?")  + COUNTIF(AL19:AL28, "D?")+COUNTIF(AL29:AL38, "D?")+ COUNTIF(AL9:AL18, "DN?")+ COUNTIF(AL19:AL28, "DN?")+ COUNTIF(AL29:AL38, "DN?")+ COUNTIF(AL9:AL18, "MT??") + COUNTIF(AL19:AL28, "MT??")+ COUNTIF(AL29:AL38, "MT??")+ COUNTIF(AL9:AL18, "D")  + COUNTIF(AL19:AL28, "D")+COUNTIF(AL29:AL38, "D")</f>
        <v>0</v>
      </c>
      <c r="AM40" s="0" t="n">
        <f aca="false">COUNTIF(AM9:AM18,"T")+COUNTIF(AM19:AM28,"T")+COUNTIF(AM29:AM38,"T")+COUNTIF(AM9:AM18,"T?") +COUNTIF(AM19:AM28,"T?")+COUNTIF(AM29:AM38,"T?")+ COUNTIF(AM9:AM18, "MT?") + COUNTIF(AM19:AM28, "MT?")+ COUNTIF(AM29:AM38, "MT?")+ COUNTIF(AM9:AM18, "D?")  + COUNTIF(AM19:AM28, "D?")+COUNTIF(AM29:AM38, "D?")+ COUNTIF(AM9:AM18, "DN?")+ COUNTIF(AM19:AM28, "DN?")+ COUNTIF(AM29:AM38, "DN?")+ COUNTIF(AM9:AM18, "MT??") + COUNTIF(AM19:AM28, "MT??")+ COUNTIF(AM29:AM38, "MT??")+ COUNTIF(AM9:AM18, "D")  + COUNTIF(AM19:AM28, "D")+COUNTIF(AM29:AM38, "D")</f>
        <v>0</v>
      </c>
      <c r="AN40" s="0" t="n">
        <f aca="false">COUNTIF(AN9:AN18,"T")+COUNTIF(AN19:AN28,"T")+COUNTIF(AN29:AN38,"T")+COUNTIF(AN9:AN18,"T?") +COUNTIF(AN19:AN28,"T?")+COUNTIF(AN29:AN38,"T?")+ COUNTIF(AN9:AN18, "MT?") + COUNTIF(AN19:AN28, "MT?")+ COUNTIF(AN29:AN38, "MT?")+ COUNTIF(AN9:AN18, "D?")  + COUNTIF(AN19:AN28, "D?")+COUNTIF(AN29:AN38, "D?")+ COUNTIF(AN9:AN18, "DN?")+ COUNTIF(AN19:AN28, "DN?")+ COUNTIF(AN29:AN38, "DN?")+ COUNTIF(AN9:AN18, "MT??") + COUNTIF(AN19:AN28, "MT??")+ COUNTIF(AN29:AN38, "MT??")+ COUNTIF(AN9:AN18, "D")  + COUNTIF(AN19:AN28, "D")+COUNTIF(AN29:AN38, "D")</f>
        <v>0</v>
      </c>
      <c r="AO40" s="0" t="n">
        <f aca="false">COUNTIF(AO9:AO18,"T")+COUNTIF(AO19:AO28,"T")+COUNTIF(AO29:AO38,"T")+COUNTIF(AO9:AO18,"T?") +COUNTIF(AO19:AO28,"T?")+COUNTIF(AO29:AO38,"T?")+ COUNTIF(AO9:AO18, "MT?") + COUNTIF(AO19:AO28, "MT?")+ COUNTIF(AO29:AO38, "MT?")+ COUNTIF(AO9:AO18, "D?")  + COUNTIF(AO19:AO28, "D?")+COUNTIF(AO29:AO38, "D?")+ COUNTIF(AO9:AO18, "DN?")+ COUNTIF(AO19:AO28, "DN?")+ COUNTIF(AO29:AO38, "DN?")+ COUNTIF(AO9:AO18, "MT??") + COUNTIF(AO19:AO28, "MT??")+ COUNTIF(AO29:AO38, "MT??")+ COUNTIF(AO9:AO18, "D")  + COUNTIF(AO19:AO28, "D")+COUNTIF(AO29:AO38, "D")</f>
        <v>0</v>
      </c>
      <c r="AP40" s="0" t="n">
        <f aca="false">COUNTIF(AP9:AP18,"T")+COUNTIF(AP19:AP28,"T")+COUNTIF(AP29:AP38,"T")+COUNTIF(AP9:AP18,"T?") +COUNTIF(AP19:AP28,"T?")+COUNTIF(AP29:AP38,"T?")+ COUNTIF(AP9:AP18, "MT?") + COUNTIF(AP19:AP28, "MT?")+ COUNTIF(AP29:AP38, "MT?")+ COUNTIF(AP9:AP18, "D?")  + COUNTIF(AP19:AP28, "D?")+COUNTIF(AP29:AP38, "D?")+ COUNTIF(AP9:AP18, "DN?")+ COUNTIF(AP19:AP28, "DN?")+ COUNTIF(AP29:AP38, "DN?")+ COUNTIF(AP9:AP18, "MT??") + COUNTIF(AP19:AP28, "MT??")+ COUNTIF(AP29:AP38, "MT??")+ COUNTIF(AP9:AP18, "D")  + COUNTIF(AP19:AP28, "D")+COUNTIF(AP29:AP38, "D")</f>
        <v>0</v>
      </c>
      <c r="AQ40" s="0" t="n">
        <f aca="false">COUNTIF(AQ9:AQ18,"T")+COUNTIF(AQ19:AQ28,"T")+COUNTIF(AQ29:AQ38,"T")+COUNTIF(AQ9:AQ18,"T?") +COUNTIF(AQ19:AQ28,"T?")+COUNTIF(AQ29:AQ38,"T?")+ COUNTIF(AQ9:AQ18, "MT?") + COUNTIF(AQ19:AQ28, "MT?")+ COUNTIF(AQ29:AQ38, "MT?")+ COUNTIF(AQ9:AQ18, "D?")  + COUNTIF(AQ19:AQ28, "D?")+COUNTIF(AQ29:AQ38, "D?")+ COUNTIF(AQ9:AQ18, "DN?")+ COUNTIF(AQ19:AQ28, "DN?")+ COUNTIF(AQ29:AQ38, "DN?")+ COUNTIF(AQ9:AQ18, "MT??") + COUNTIF(AQ19:AQ28, "MT??")+ COUNTIF(AQ29:AQ38, "MT??")+ COUNTIF(AQ9:AQ18, "D")  + COUNTIF(AQ19:AQ28, "D")+COUNTIF(AQ29:AQ38, "D")</f>
        <v>0</v>
      </c>
      <c r="AR40" s="0" t="n">
        <f aca="false">COUNTIF(AR9:AR18,"T")+COUNTIF(AR19:AR28,"T")+COUNTIF(AR29:AR38,"T")+COUNTIF(AR9:AR18,"T?") +COUNTIF(AR19:AR28,"T?")+COUNTIF(AR29:AR38,"T?")+ COUNTIF(AR9:AR18, "MT?") + COUNTIF(AR19:AR28, "MT?")+ COUNTIF(AR29:AR38, "MT?")+ COUNTIF(AR9:AR18, "D?")  + COUNTIF(AR19:AR28, "D?")+COUNTIF(AR29:AR38, "D?")+ COUNTIF(AR9:AR18, "DN?")+ COUNTIF(AR19:AR28, "DN?")+ COUNTIF(AR29:AR38, "DN?")+ COUNTIF(AR9:AR18, "MT??") + COUNTIF(AR19:AR28, "MT??")+ COUNTIF(AR29:AR38, "MT??")+ COUNTIF(AR9:AR18, "D")  + COUNTIF(AR19:AR28, "D")+COUNTIF(AR29:AR38, "D")</f>
        <v>0</v>
      </c>
      <c r="AS40" s="0" t="n">
        <f aca="false">IF(A40&lt;&gt;"",IFERROR(VLOOKUP(N40,Tabelas!B:D,3,0),0),"")</f>
        <v>0</v>
      </c>
      <c r="AT40" s="0" t="n">
        <f aca="false">IF(A40&lt;&gt;"",IFERROR(VLOOKUP(O40,Tabelas!B:D,3,0),0),"")</f>
        <v>0</v>
      </c>
      <c r="AU40" s="0" t="n">
        <f aca="false">IF(A40&lt;&gt;"",IFERROR(VLOOKUP(P40,Tabelas!B:D,3,0),0),"")</f>
        <v>0</v>
      </c>
      <c r="AV40" s="0" t="n">
        <f aca="false">IF(A40&lt;&gt;"",IFERROR(VLOOKUP(Q40,Tabelas!B:D,3,0),0),"")</f>
        <v>0</v>
      </c>
      <c r="AW40" s="0" t="n">
        <f aca="false">IF(A40&lt;&gt;"",IFERROR(VLOOKUP(R40,Tabelas!B:D,3,0),0),"")</f>
        <v>0</v>
      </c>
      <c r="AX40" s="0" t="n">
        <f aca="false">IF(A40&lt;&gt;"",IFERROR(VLOOKUP(S40,Tabelas!B:D,3,0),0),"")</f>
        <v>0</v>
      </c>
      <c r="AY40" s="0" t="n">
        <f aca="false">IF(A40&lt;&gt;"",IFERROR(VLOOKUP(T40,Tabelas!B:D,3,0),0),"")</f>
        <v>0</v>
      </c>
      <c r="AZ40" s="0" t="n">
        <f aca="false">IF(A40&lt;&gt;"",IFERROR(VLOOKUP(U40,Tabelas!B:D,3,0),0),"")</f>
        <v>0</v>
      </c>
      <c r="BA40" s="0" t="n">
        <f aca="false">IF(A40&lt;&gt;"",IFERROR(VLOOKUP(V40,Tabelas!B:D,3,0),0),"")</f>
        <v>0</v>
      </c>
      <c r="BB40" s="0" t="n">
        <f aca="false">IF(A40&lt;&gt;"",IFERROR(VLOOKUP(W40,Tabelas!B:D,3,0),0),"")</f>
        <v>0</v>
      </c>
      <c r="BC40" s="0" t="n">
        <f aca="false">IF(A40&lt;&gt;"",IFERROR(VLOOKUP(X40,Tabelas!B:D,3,0),0),"")</f>
        <v>0</v>
      </c>
      <c r="BD40" s="0" t="n">
        <f aca="false">IF(A40&lt;&gt;"",IFERROR(VLOOKUP(Y40,Tabelas!B:D,3,0),0),"")</f>
        <v>0</v>
      </c>
      <c r="BE40" s="0" t="n">
        <f aca="false">IF(A40&lt;&gt;"",IFERROR(VLOOKUP(Z40,Tabelas!B:D,3,0),0),"")</f>
        <v>0</v>
      </c>
      <c r="BF40" s="0" t="n">
        <f aca="false">IF(A40&lt;&gt;"",IFERROR(VLOOKUP(AA40,Tabelas!B:D,3,0),0),"")</f>
        <v>0</v>
      </c>
      <c r="BG40" s="0" t="n">
        <f aca="false">IF(A40&lt;&gt;"",IFERROR(VLOOKUP(AB40,Tabelas!B:D,3,0),0),"")</f>
        <v>0</v>
      </c>
      <c r="BH40" s="0" t="n">
        <f aca="false">IF(A40&lt;&gt;"",IFERROR(VLOOKUP(AC40,Tabelas!B:D,3,0),0),"")</f>
        <v>0</v>
      </c>
      <c r="BI40" s="0" t="n">
        <f aca="false">IF(A40&lt;&gt;"",IFERROR(VLOOKUP(AD40,Tabelas!B:D,3,0),0),"")</f>
        <v>0</v>
      </c>
      <c r="BJ40" s="0" t="n">
        <f aca="false">IF(A40&lt;&gt;"",IFERROR(VLOOKUP(AE40,Tabelas!B:D,3,0),0),"")</f>
        <v>0</v>
      </c>
      <c r="BK40" s="0" t="n">
        <f aca="false">IF(A40&lt;&gt;"",IFERROR(VLOOKUP(AF40,Tabelas!B:D,3,0),0),"")</f>
        <v>0</v>
      </c>
      <c r="BL40" s="0" t="n">
        <f aca="false">IF(A40&lt;&gt;"",IFERROR(VLOOKUP(AG40,Tabelas!B:D,3,0),0),"")</f>
        <v>0</v>
      </c>
      <c r="BM40" s="0" t="n">
        <f aca="false">IF(A40&lt;&gt;"",IFERROR(VLOOKUP(AH40,Tabelas!B:D,3,0),0),"")</f>
        <v>0</v>
      </c>
      <c r="BN40" s="0" t="n">
        <f aca="false">IF(A40&lt;&gt;"",IFERROR(VLOOKUP(AI40,Tabelas!B:D,3,0),0),"")</f>
        <v>0</v>
      </c>
      <c r="BO40" s="0" t="n">
        <f aca="false">IF(A40&lt;&gt;"",IFERROR(VLOOKUP(AJ40,Tabelas!B:D,3,0),0),"")</f>
        <v>0</v>
      </c>
      <c r="BP40" s="0" t="n">
        <f aca="false">IF(A40&lt;&gt;"",IFERROR(VLOOKUP(AK40,Tabelas!B:D,3,0),0),"")</f>
        <v>0</v>
      </c>
      <c r="BQ40" s="0" t="n">
        <f aca="false">IF(A40&lt;&gt;"",IFERROR(VLOOKUP(AL40,Tabelas!B:D,3,0),0),"")</f>
        <v>0</v>
      </c>
      <c r="BR40" s="0" t="n">
        <f aca="false">IF(A40&lt;&gt;"",IFERROR(VLOOKUP(AM40,Tabelas!B:D,3,0),0),"")</f>
        <v>0</v>
      </c>
      <c r="BS40" s="0" t="n">
        <f aca="false">IF(A40&lt;&gt;"",IFERROR(VLOOKUP(AN40,Tabelas!B:D,3,0),0),"")</f>
        <v>0</v>
      </c>
      <c r="BT40" s="0" t="n">
        <f aca="false">IF(A40&lt;&gt;"",IFERROR(VLOOKUP(AO40,Tabelas!B:D,3,0),0),"")</f>
        <v>0</v>
      </c>
      <c r="BU40" s="0" t="n">
        <f aca="false">IF(A40&lt;&gt;"",IFERROR(VLOOKUP(AP40,Tabelas!B:D,3,0),0),"")</f>
        <v>0</v>
      </c>
      <c r="BV40" s="0" t="n">
        <f aca="false">IF(A40&lt;&gt;"",IFERROR(VLOOKUP(AQ40,Tabelas!B:D,3,0),0),"")</f>
        <v>0</v>
      </c>
      <c r="BW40" s="0" t="n">
        <f aca="false">IF(A40&lt;&gt;"",IFERROR(VLOOKUP(AR40,Tabelas!B:D,3,0),0),"")</f>
        <v>0</v>
      </c>
    </row>
    <row r="41" customFormat="false" ht="12.8" hidden="false" customHeight="false" outlineLevel="0" collapsed="false">
      <c r="A41" s="0" t="s">
        <v>69</v>
      </c>
      <c r="N41" s="0" t="n">
        <f aca="false">COUNTIF(N9:N18,"N")+COUNTIF(N19:N28,"N")+COUNTIF(N29:N38,"N")+COUNTIF(N9:N18,"N?") +COUNTIF(N19:N28,"N?")+COUNTIF(N29:N38,"N?")+ COUNTIF(N9:N18, "DN?")+ COUNTIF(N19:N28, "DN?")+ COUNTIF(N29:N38, "DN?")</f>
        <v>0</v>
      </c>
      <c r="O41" s="0" t="n">
        <f aca="false">COUNTIF(O9:O18,"N")+COUNTIF(O19:O28,"N")+COUNTIF(O29:O38,"N")+COUNTIF(O9:O18,"N?") +COUNTIF(O19:O28,"N?")+COUNTIF(O29:O38,"N?")+ COUNTIF(O9:O18, "DN?")+ COUNTIF(O19:O28, "DN?")+ COUNTIF(O29:O38, "DN?")</f>
        <v>0</v>
      </c>
      <c r="P41" s="0" t="n">
        <f aca="false">COUNTIF(P9:P18,"N")+COUNTIF(P19:P28,"N")+COUNTIF(P29:P38,"N")+COUNTIF(P9:P18,"N?") +COUNTIF(P19:P28,"N?")+COUNTIF(P29:P38,"N?")+ COUNTIF(P9:P18, "DN?")+ COUNTIF(P19:P28, "DN?")+ COUNTIF(P29:P38, "DN?")</f>
        <v>0</v>
      </c>
      <c r="Q41" s="0" t="n">
        <f aca="false">COUNTIF(Q9:Q18,"N")+COUNTIF(Q19:Q28,"N")+COUNTIF(Q29:Q38,"N")+COUNTIF(Q9:Q18,"N?") +COUNTIF(Q19:Q28,"N?")+COUNTIF(Q29:Q38,"N?")+ COUNTIF(Q9:Q18, "DN?")+ COUNTIF(Q19:Q28, "DN?")+ COUNTIF(Q29:Q38, "DN?")</f>
        <v>0</v>
      </c>
      <c r="R41" s="0" t="n">
        <f aca="false">COUNTIF(R9:R18,"N")+COUNTIF(R19:R28,"N")+COUNTIF(R29:R38,"N")+COUNTIF(R9:R18,"N?") +COUNTIF(R19:R28,"N?")+COUNTIF(R29:R38,"N?")+ COUNTIF(R9:R18, "DN?")+ COUNTIF(R19:R28, "DN?")+ COUNTIF(R29:R38, "DN?")</f>
        <v>0</v>
      </c>
      <c r="S41" s="0" t="n">
        <f aca="false">COUNTIF(S9:S18,"N")+COUNTIF(S19:S28,"N")+COUNTIF(S29:S38,"N")+COUNTIF(S9:S18,"N?") +COUNTIF(S19:S28,"N?")+COUNTIF(S29:S38,"N?")+ COUNTIF(S9:S18, "DN?")+ COUNTIF(S19:S28, "DN?")+ COUNTIF(S29:S38, "DN?")</f>
        <v>0</v>
      </c>
      <c r="T41" s="0" t="n">
        <f aca="false">COUNTIF(T9:T18,"N")+COUNTIF(T19:T28,"N")+COUNTIF(T29:T38,"N")+COUNTIF(T9:T18,"N?") +COUNTIF(T19:T28,"N?")+COUNTIF(T29:T38,"N?")+ COUNTIF(T9:T18, "DN?")+ COUNTIF(T19:T28, "DN?")+ COUNTIF(T29:T38, "DN?")</f>
        <v>0</v>
      </c>
      <c r="U41" s="0" t="n">
        <f aca="false">COUNTIF(U9:U18,"N")+COUNTIF(U19:U28,"N")+COUNTIF(U29:U38,"N")+COUNTIF(U9:U18,"N?") +COUNTIF(U19:U28,"N?")+COUNTIF(U29:U38,"N?")+ COUNTIF(U9:U18, "DN?")+ COUNTIF(U19:U28, "DN?")+ COUNTIF(U29:U38, "DN?")</f>
        <v>0</v>
      </c>
      <c r="V41" s="0" t="n">
        <f aca="false">COUNTIF(V9:V18,"N")+COUNTIF(V19:V28,"N")+COUNTIF(V29:V38,"N")+COUNTIF(V9:V18,"N?") +COUNTIF(V19:V28,"N?")+COUNTIF(V29:V38,"N?")+ COUNTIF(V9:V18, "DN?")+ COUNTIF(V19:V28, "DN?")+ COUNTIF(V29:V38, "DN?")</f>
        <v>0</v>
      </c>
      <c r="W41" s="0" t="n">
        <f aca="false">COUNTIF(W9:W18,"N")+COUNTIF(W19:W28,"N")+COUNTIF(W29:W38,"N")+COUNTIF(W9:W18,"N?") +COUNTIF(W19:W28,"N?")+COUNTIF(W29:W38,"N?")+ COUNTIF(W9:W18, "DN?")+ COUNTIF(W19:W28, "DN?")+ COUNTIF(W29:W38, "DN?")</f>
        <v>0</v>
      </c>
      <c r="X41" s="0" t="n">
        <f aca="false">COUNTIF(X9:X18,"N")+COUNTIF(X19:X28,"N")+COUNTIF(X29:X38,"N")+COUNTIF(X9:X18,"N?") +COUNTIF(X19:X28,"N?")+COUNTIF(X29:X38,"N?")+ COUNTIF(X9:X18, "DN?")+ COUNTIF(X19:X28, "DN?")+ COUNTIF(X29:X38, "DN?")</f>
        <v>0</v>
      </c>
      <c r="Y41" s="0" t="n">
        <f aca="false">COUNTIF(Y9:Y18,"N")+COUNTIF(Y19:Y28,"N")+COUNTIF(Y29:Y38,"N")+COUNTIF(Y9:Y18,"N?") +COUNTIF(Y19:Y28,"N?")+COUNTIF(Y29:Y38,"N?")+ COUNTIF(Y9:Y18, "DN?")+ COUNTIF(Y19:Y28, "DN?")+ COUNTIF(Y29:Y38, "DN?")</f>
        <v>0</v>
      </c>
      <c r="Z41" s="0" t="n">
        <f aca="false">COUNTIF(Z9:Z18,"N")+COUNTIF(Z19:Z28,"N")+COUNTIF(Z29:Z38,"N")+COUNTIF(Z9:Z18,"N?") +COUNTIF(Z19:Z28,"N?")+COUNTIF(Z29:Z38,"N?")+ COUNTIF(Z9:Z18, "DN?")+ COUNTIF(Z19:Z28, "DN?")+ COUNTIF(Z29:Z38, "DN?")</f>
        <v>0</v>
      </c>
      <c r="AA41" s="0" t="n">
        <f aca="false">COUNTIF(AA9:AA18,"N")+COUNTIF(AA19:AA28,"N")+COUNTIF(AA29:AA38,"N")+COUNTIF(AA9:AA18,"N?") +COUNTIF(AA19:AA28,"N?")+COUNTIF(AA29:AA38,"N?")+ COUNTIF(AA9:AA18, "DN?")+ COUNTIF(AA19:AA28, "DN?")+ COUNTIF(AA29:AA38, "DN?")</f>
        <v>0</v>
      </c>
      <c r="AB41" s="0" t="n">
        <f aca="false">COUNTIF(AB9:AB18,"N")+COUNTIF(AB19:AB28,"N")+COUNTIF(AB29:AB38,"N")+COUNTIF(AB9:AB18,"N?") +COUNTIF(AB19:AB28,"N?")+COUNTIF(AB29:AB38,"N?")+ COUNTIF(AB9:AB18, "DN?")+ COUNTIF(AB19:AB28, "DN?")+ COUNTIF(AB29:AB38, "DN?")</f>
        <v>0</v>
      </c>
      <c r="AC41" s="0" t="n">
        <f aca="false">COUNTIF(AC9:AC18,"N")+COUNTIF(AC19:AC28,"N")+COUNTIF(AC29:AC38,"N")+COUNTIF(AC9:AC18,"N?") +COUNTIF(AC19:AC28,"N?")+COUNTIF(AC29:AC38,"N?")+ COUNTIF(AC9:AC18, "DN?")+ COUNTIF(AC19:AC28, "DN?")+ COUNTIF(AC29:AC38, "DN?")</f>
        <v>0</v>
      </c>
      <c r="AD41" s="0" t="n">
        <f aca="false">COUNTIF(AD9:AD18,"N")+COUNTIF(AD19:AD28,"N")+COUNTIF(AD29:AD38,"N")+COUNTIF(AD9:AD18,"N?") +COUNTIF(AD19:AD28,"N?")+COUNTIF(AD29:AD38,"N?")+ COUNTIF(AD9:AD18, "DN?")+ COUNTIF(AD19:AD28, "DN?")+ COUNTIF(AD29:AD38, "DN?")</f>
        <v>0</v>
      </c>
      <c r="AE41" s="0" t="n">
        <f aca="false">COUNTIF(AE9:AE18,"N")+COUNTIF(AE19:AE28,"N")+COUNTIF(AE29:AE38,"N")+COUNTIF(AE9:AE18,"N?") +COUNTIF(AE19:AE28,"N?")+COUNTIF(AE29:AE38,"N?")+ COUNTIF(AE9:AE18, "DN?")+ COUNTIF(AE19:AE28, "DN?")+ COUNTIF(AE29:AE38, "DN?")</f>
        <v>0</v>
      </c>
      <c r="AF41" s="0" t="n">
        <f aca="false">COUNTIF(AF9:AF18,"N")+COUNTIF(AF19:AF28,"N")+COUNTIF(AF29:AF38,"N")+COUNTIF(AF9:AF18,"N?") +COUNTIF(AF19:AF28,"N?")+COUNTIF(AF29:AF38,"N?")+ COUNTIF(AF9:AF18, "DN?")+ COUNTIF(AF19:AF28, "DN?")+ COUNTIF(AF29:AF38, "DN?")</f>
        <v>0</v>
      </c>
      <c r="AG41" s="0" t="n">
        <f aca="false">COUNTIF(AG9:AG18,"N")+COUNTIF(AG19:AG28,"N")+COUNTIF(AG29:AG38,"N")+COUNTIF(AG9:AG18,"N?") +COUNTIF(AG19:AG28,"N?")+COUNTIF(AG29:AG38,"N?")+ COUNTIF(AG9:AG18, "DN?")+ COUNTIF(AG19:AG28, "DN?")+ COUNTIF(AG29:AG38, "DN?")</f>
        <v>0</v>
      </c>
      <c r="AH41" s="0" t="n">
        <f aca="false">COUNTIF(AH9:AH18,"N")+COUNTIF(AH19:AH28,"N")+COUNTIF(AH29:AH38,"N")+COUNTIF(AH9:AH18,"N?") +COUNTIF(AH19:AH28,"N?")+COUNTIF(AH29:AH38,"N?")+ COUNTIF(AH9:AH18, "DN?")+ COUNTIF(AH19:AH28, "DN?")+ COUNTIF(AH29:AH38, "DN?")</f>
        <v>0</v>
      </c>
      <c r="AI41" s="0" t="n">
        <f aca="false">COUNTIF(AI9:AI18,"N")+COUNTIF(AI19:AI28,"N")+COUNTIF(AI29:AI38,"N")+COUNTIF(AI9:AI18,"N?") +COUNTIF(AI19:AI28,"N?")+COUNTIF(AI29:AI38,"N?")+ COUNTIF(AI9:AI18, "DN?")+ COUNTIF(AI19:AI28, "DN?")+ COUNTIF(AI29:AI38, "DN?")</f>
        <v>0</v>
      </c>
      <c r="AJ41" s="0" t="n">
        <f aca="false">COUNTIF(AJ9:AJ18,"N")+COUNTIF(AJ19:AJ28,"N")+COUNTIF(AJ29:AJ38,"N")+COUNTIF(AJ9:AJ18,"N?") +COUNTIF(AJ19:AJ28,"N?")+COUNTIF(AJ29:AJ38,"N?")+ COUNTIF(AJ9:AJ18, "DN?")+ COUNTIF(AJ19:AJ28, "DN?")+ COUNTIF(AJ29:AJ38, "DN?")</f>
        <v>0</v>
      </c>
      <c r="AK41" s="0" t="n">
        <f aca="false">COUNTIF(AK9:AK18,"N")+COUNTIF(AK19:AK28,"N")+COUNTIF(AK29:AK38,"N")+COUNTIF(AK9:AK18,"N?") +COUNTIF(AK19:AK28,"N?")+COUNTIF(AK29:AK38,"N?")+ COUNTIF(AK9:AK18, "DN?")+ COUNTIF(AK19:AK28, "DN?")+ COUNTIF(AK29:AK38, "DN?")</f>
        <v>0</v>
      </c>
      <c r="AL41" s="0" t="n">
        <f aca="false">COUNTIF(AL9:AL18,"N")+COUNTIF(AL19:AL28,"N")+COUNTIF(AL29:AL38,"N")+COUNTIF(AL9:AL18,"N?") +COUNTIF(AL19:AL28,"N?")+COUNTIF(AL29:AL38,"N?")+ COUNTIF(AL9:AL18, "DN?")+ COUNTIF(AL19:AL28, "DN?")+ COUNTIF(AL29:AL38, "DN?")</f>
        <v>0</v>
      </c>
      <c r="AM41" s="0" t="n">
        <f aca="false">COUNTIF(AM9:AM18,"N")+COUNTIF(AM19:AM28,"N")+COUNTIF(AM29:AM38,"N")+COUNTIF(AM9:AM18,"N?") +COUNTIF(AM19:AM28,"N?")+COUNTIF(AM29:AM38,"N?")+ COUNTIF(AM9:AM18, "DN?")+ COUNTIF(AM19:AM28, "DN?")+ COUNTIF(AM29:AM38, "DN?")</f>
        <v>0</v>
      </c>
      <c r="AN41" s="0" t="n">
        <f aca="false">COUNTIF(AN9:AN18,"N")+COUNTIF(AN19:AN28,"N")+COUNTIF(AN29:AN38,"N")+COUNTIF(AN9:AN18,"N?") +COUNTIF(AN19:AN28,"N?")+COUNTIF(AN29:AN38,"N?")+ COUNTIF(AN9:AN18, "DN?")+ COUNTIF(AN19:AN28, "DN?")+ COUNTIF(AN29:AN38, "DN?")</f>
        <v>0</v>
      </c>
      <c r="AO41" s="0" t="n">
        <f aca="false">COUNTIF(AO9:AO18,"N")+COUNTIF(AO19:AO28,"N")+COUNTIF(AO29:AO38,"N")+COUNTIF(AO9:AO18,"N?") +COUNTIF(AO19:AO28,"N?")+COUNTIF(AO29:AO38,"N?")+ COUNTIF(AO9:AO18, "DN?")+ COUNTIF(AO19:AO28, "DN?")+ COUNTIF(AO29:AO38, "DN?")</f>
        <v>0</v>
      </c>
      <c r="AP41" s="0" t="n">
        <f aca="false">COUNTIF(AP9:AP18,"N")+COUNTIF(AP19:AP28,"N")+COUNTIF(AP29:AP38,"N")+COUNTIF(AP9:AP18,"N?") +COUNTIF(AP19:AP28,"N?")+COUNTIF(AP29:AP38,"N?")+ COUNTIF(AP9:AP18, "DN?")+ COUNTIF(AP19:AP28, "DN?")+ COUNTIF(AP29:AP38, "DN?")</f>
        <v>0</v>
      </c>
      <c r="AQ41" s="0" t="n">
        <f aca="false">COUNTIF(AQ9:AQ18,"N")+COUNTIF(AQ19:AQ28,"N")+COUNTIF(AQ29:AQ38,"N")+COUNTIF(AQ9:AQ18,"N?") +COUNTIF(AQ19:AQ28,"N?")+COUNTIF(AQ29:AQ38,"N?")+ COUNTIF(AQ9:AQ18, "DN?")+ COUNTIF(AQ19:AQ28, "DN?")+ COUNTIF(AQ29:AQ38, "DN?")</f>
        <v>0</v>
      </c>
      <c r="AR41" s="0" t="n">
        <f aca="false">COUNTIF(AR9:AR18,"N")+COUNTIF(AR19:AR28,"N")+COUNTIF(AR29:AR38,"N")+COUNTIF(AR9:AR18,"N?") +COUNTIF(AR19:AR28,"N?")+COUNTIF(AR29:AR38,"N?")+ COUNTIF(AR9:AR18, "DN?")+ COUNTIF(AR19:AR28, "DN?")+ COUNTIF(AR29:AR38, "DN?")</f>
        <v>0</v>
      </c>
      <c r="AS41" s="0" t="n">
        <f aca="false">IF(A41&lt;&gt;"",IFERROR(VLOOKUP(N41,Tabelas!B:D,3,0),0),"")</f>
        <v>0</v>
      </c>
      <c r="AT41" s="0" t="n">
        <f aca="false">IF(A41&lt;&gt;"",IFERROR(VLOOKUP(O41,Tabelas!B:D,3,0),0),"")</f>
        <v>0</v>
      </c>
      <c r="AU41" s="0" t="n">
        <f aca="false">IF(A41&lt;&gt;"",IFERROR(VLOOKUP(P41,Tabelas!B:D,3,0),0),"")</f>
        <v>0</v>
      </c>
      <c r="AV41" s="0" t="n">
        <f aca="false">IF(A41&lt;&gt;"",IFERROR(VLOOKUP(Q41,Tabelas!B:D,3,0),0),"")</f>
        <v>0</v>
      </c>
      <c r="AW41" s="0" t="n">
        <f aca="false">IF(A41&lt;&gt;"",IFERROR(VLOOKUP(R41,Tabelas!B:D,3,0),0),"")</f>
        <v>0</v>
      </c>
      <c r="AX41" s="0" t="n">
        <f aca="false">IF(A41&lt;&gt;"",IFERROR(VLOOKUP(S41,Tabelas!B:D,3,0),0),"")</f>
        <v>0</v>
      </c>
      <c r="AY41" s="0" t="n">
        <f aca="false">IF(A41&lt;&gt;"",IFERROR(VLOOKUP(T41,Tabelas!B:D,3,0),0),"")</f>
        <v>0</v>
      </c>
      <c r="AZ41" s="0" t="n">
        <f aca="false">IF(A41&lt;&gt;"",IFERROR(VLOOKUP(U41,Tabelas!B:D,3,0),0),"")</f>
        <v>0</v>
      </c>
      <c r="BA41" s="0" t="n">
        <f aca="false">IF(A41&lt;&gt;"",IFERROR(VLOOKUP(V41,Tabelas!B:D,3,0),0),"")</f>
        <v>0</v>
      </c>
      <c r="BB41" s="0" t="n">
        <f aca="false">IF(A41&lt;&gt;"",IFERROR(VLOOKUP(W41,Tabelas!B:D,3,0),0),"")</f>
        <v>0</v>
      </c>
      <c r="BC41" s="0" t="n">
        <f aca="false">IF(A41&lt;&gt;"",IFERROR(VLOOKUP(X41,Tabelas!B:D,3,0),0),"")</f>
        <v>0</v>
      </c>
      <c r="BD41" s="0" t="n">
        <f aca="false">IF(A41&lt;&gt;"",IFERROR(VLOOKUP(Y41,Tabelas!B:D,3,0),0),"")</f>
        <v>0</v>
      </c>
      <c r="BE41" s="0" t="n">
        <f aca="false">IF(A41&lt;&gt;"",IFERROR(VLOOKUP(Z41,Tabelas!B:D,3,0),0),"")</f>
        <v>0</v>
      </c>
      <c r="BF41" s="0" t="n">
        <f aca="false">IF(A41&lt;&gt;"",IFERROR(VLOOKUP(AA41,Tabelas!B:D,3,0),0),"")</f>
        <v>0</v>
      </c>
      <c r="BG41" s="0" t="n">
        <f aca="false">IF(A41&lt;&gt;"",IFERROR(VLOOKUP(AB41,Tabelas!B:D,3,0),0),"")</f>
        <v>0</v>
      </c>
      <c r="BH41" s="0" t="n">
        <f aca="false">IF(A41&lt;&gt;"",IFERROR(VLOOKUP(AC41,Tabelas!B:D,3,0),0),"")</f>
        <v>0</v>
      </c>
      <c r="BI41" s="0" t="n">
        <f aca="false">IF(A41&lt;&gt;"",IFERROR(VLOOKUP(AD41,Tabelas!B:D,3,0),0),"")</f>
        <v>0</v>
      </c>
      <c r="BJ41" s="0" t="n">
        <f aca="false">IF(A41&lt;&gt;"",IFERROR(VLOOKUP(AE41,Tabelas!B:D,3,0),0),"")</f>
        <v>0</v>
      </c>
      <c r="BK41" s="0" t="n">
        <f aca="false">IF(A41&lt;&gt;"",IFERROR(VLOOKUP(AF41,Tabelas!B:D,3,0),0),"")</f>
        <v>0</v>
      </c>
      <c r="BL41" s="0" t="n">
        <f aca="false">IF(A41&lt;&gt;"",IFERROR(VLOOKUP(AG41,Tabelas!B:D,3,0),0),"")</f>
        <v>0</v>
      </c>
      <c r="BM41" s="0" t="n">
        <f aca="false">IF(A41&lt;&gt;"",IFERROR(VLOOKUP(AH41,Tabelas!B:D,3,0),0),"")</f>
        <v>0</v>
      </c>
      <c r="BN41" s="0" t="n">
        <f aca="false">IF(A41&lt;&gt;"",IFERROR(VLOOKUP(AI41,Tabelas!B:D,3,0),0),"")</f>
        <v>0</v>
      </c>
      <c r="BO41" s="0" t="n">
        <f aca="false">IF(A41&lt;&gt;"",IFERROR(VLOOKUP(AJ41,Tabelas!B:D,3,0),0),"")</f>
        <v>0</v>
      </c>
      <c r="BP41" s="0" t="n">
        <f aca="false">IF(A41&lt;&gt;"",IFERROR(VLOOKUP(AK41,Tabelas!B:D,3,0),0),"")</f>
        <v>0</v>
      </c>
      <c r="BQ41" s="0" t="n">
        <f aca="false">IF(A41&lt;&gt;"",IFERROR(VLOOKUP(AL41,Tabelas!B:D,3,0),0),"")</f>
        <v>0</v>
      </c>
      <c r="BR41" s="0" t="n">
        <f aca="false">IF(A41&lt;&gt;"",IFERROR(VLOOKUP(AM41,Tabelas!B:D,3,0),0),"")</f>
        <v>0</v>
      </c>
      <c r="BS41" s="0" t="n">
        <f aca="false">IF(A41&lt;&gt;"",IFERROR(VLOOKUP(AN41,Tabelas!B:D,3,0),0),"")</f>
        <v>0</v>
      </c>
      <c r="BT41" s="0" t="n">
        <f aca="false">IF(A41&lt;&gt;"",IFERROR(VLOOKUP(AO41,Tabelas!B:D,3,0),0),"")</f>
        <v>0</v>
      </c>
      <c r="BU41" s="0" t="n">
        <f aca="false">IF(A41&lt;&gt;"",IFERROR(VLOOKUP(AP41,Tabelas!B:D,3,0),0),"")</f>
        <v>0</v>
      </c>
      <c r="BV41" s="0" t="n">
        <f aca="false">IF(A41&lt;&gt;"",IFERROR(VLOOKUP(AQ41,Tabelas!B:D,3,0),0),"")</f>
        <v>0</v>
      </c>
      <c r="BW41" s="0" t="n">
        <f aca="false">IF(A41&lt;&gt;"",IFERROR(VLOOKUP(AR41,Tabelas!B:D,3,0),0),"")</f>
        <v>0</v>
      </c>
    </row>
    <row r="42" customFormat="false" ht="12.8" hidden="false" customHeight="false" outlineLevel="0" collapsed="false">
      <c r="AS42" s="0" t="str">
        <f aca="false">IF(A42&lt;&gt;"",IFERROR(VLOOKUP(N42,Tabelas!B:D,3,0),0),"")</f>
        <v/>
      </c>
      <c r="AT42" s="0" t="str">
        <f aca="false">IF(A42&lt;&gt;"",IFERROR(VLOOKUP(O42,Tabelas!B:D,3,0),0),"")</f>
        <v/>
      </c>
      <c r="AU42" s="0" t="str">
        <f aca="false">IF(A42&lt;&gt;"",IFERROR(VLOOKUP(P42,Tabelas!B:D,3,0),0),"")</f>
        <v/>
      </c>
      <c r="AV42" s="0" t="str">
        <f aca="false">IF(A42&lt;&gt;"",IFERROR(VLOOKUP(Q42,Tabelas!B:D,3,0),0),"")</f>
        <v/>
      </c>
      <c r="AW42" s="0" t="str">
        <f aca="false">IF(A42&lt;&gt;"",IFERROR(VLOOKUP(R42,Tabelas!B:D,3,0),0),"")</f>
        <v/>
      </c>
      <c r="AX42" s="0" t="str">
        <f aca="false">IF(A42&lt;&gt;"",IFERROR(VLOOKUP(S42,Tabelas!B:D,3,0),0),"")</f>
        <v/>
      </c>
      <c r="AY42" s="0" t="str">
        <f aca="false">IF(A42&lt;&gt;"",IFERROR(VLOOKUP(T42,Tabelas!B:D,3,0),0),"")</f>
        <v/>
      </c>
      <c r="AZ42" s="0" t="str">
        <f aca="false">IF(A42&lt;&gt;"",IFERROR(VLOOKUP(U42,Tabelas!B:D,3,0),0),"")</f>
        <v/>
      </c>
      <c r="BA42" s="0" t="str">
        <f aca="false">IF(A42&lt;&gt;"",IFERROR(VLOOKUP(V42,Tabelas!B:D,3,0),0),"")</f>
        <v/>
      </c>
      <c r="BB42" s="0" t="str">
        <f aca="false">IF(A42&lt;&gt;"",IFERROR(VLOOKUP(W42,Tabelas!B:D,3,0),0),"")</f>
        <v/>
      </c>
      <c r="BC42" s="0" t="str">
        <f aca="false">IF(A42&lt;&gt;"",IFERROR(VLOOKUP(X42,Tabelas!B:D,3,0),0),"")</f>
        <v/>
      </c>
      <c r="BD42" s="0" t="str">
        <f aca="false">IF(A42&lt;&gt;"",IFERROR(VLOOKUP(Y42,Tabelas!B:D,3,0),0),"")</f>
        <v/>
      </c>
      <c r="BE42" s="0" t="str">
        <f aca="false">IF(A42&lt;&gt;"",IFERROR(VLOOKUP(Z42,Tabelas!B:D,3,0),0),"")</f>
        <v/>
      </c>
      <c r="BF42" s="0" t="str">
        <f aca="false">IF(A42&lt;&gt;"",IFERROR(VLOOKUP(AA42,Tabelas!B:D,3,0),0),"")</f>
        <v/>
      </c>
      <c r="BG42" s="0" t="str">
        <f aca="false">IF(A42&lt;&gt;"",IFERROR(VLOOKUP(AB42,Tabelas!B:D,3,0),0),"")</f>
        <v/>
      </c>
      <c r="BH42" s="0" t="str">
        <f aca="false">IF(A42&lt;&gt;"",IFERROR(VLOOKUP(AC42,Tabelas!B:D,3,0),0),"")</f>
        <v/>
      </c>
      <c r="BI42" s="0" t="str">
        <f aca="false">IF(A42&lt;&gt;"",IFERROR(VLOOKUP(AD42,Tabelas!B:D,3,0),0),"")</f>
        <v/>
      </c>
      <c r="BJ42" s="0" t="str">
        <f aca="false">IF(A42&lt;&gt;"",IFERROR(VLOOKUP(AE42,Tabelas!B:D,3,0),0),"")</f>
        <v/>
      </c>
      <c r="BK42" s="0" t="str">
        <f aca="false">IF(A42&lt;&gt;"",IFERROR(VLOOKUP(AF42,Tabelas!B:D,3,0),0),"")</f>
        <v/>
      </c>
      <c r="BL42" s="0" t="str">
        <f aca="false">IF(A42&lt;&gt;"",IFERROR(VLOOKUP(AG42,Tabelas!B:D,3,0),0),"")</f>
        <v/>
      </c>
      <c r="BM42" s="0" t="str">
        <f aca="false">IF(A42&lt;&gt;"",IFERROR(VLOOKUP(AH42,Tabelas!B:D,3,0),0),"")</f>
        <v/>
      </c>
      <c r="BN42" s="0" t="str">
        <f aca="false">IF(A42&lt;&gt;"",IFERROR(VLOOKUP(AI42,Tabelas!B:D,3,0),0),"")</f>
        <v/>
      </c>
      <c r="BO42" s="0" t="str">
        <f aca="false">IF(A42&lt;&gt;"",IFERROR(VLOOKUP(AJ42,Tabelas!B:D,3,0),0),"")</f>
        <v/>
      </c>
      <c r="BP42" s="0" t="str">
        <f aca="false">IF(A42&lt;&gt;"",IFERROR(VLOOKUP(AK42,Tabelas!B:D,3,0),0),"")</f>
        <v/>
      </c>
      <c r="BQ42" s="0" t="str">
        <f aca="false">IF(A42&lt;&gt;"",IFERROR(VLOOKUP(AL42,Tabelas!B:D,3,0),0),"")</f>
        <v/>
      </c>
      <c r="BR42" s="0" t="str">
        <f aca="false">IF(A42&lt;&gt;"",IFERROR(VLOOKUP(AM42,Tabelas!B:D,3,0),0),"")</f>
        <v/>
      </c>
      <c r="BS42" s="0" t="str">
        <f aca="false">IF(A42&lt;&gt;"",IFERROR(VLOOKUP(AN42,Tabelas!B:D,3,0),0),"")</f>
        <v/>
      </c>
      <c r="BT42" s="0" t="str">
        <f aca="false">IF(A42&lt;&gt;"",IFERROR(VLOOKUP(AO42,Tabelas!B:D,3,0),0),"")</f>
        <v/>
      </c>
      <c r="BU42" s="0" t="str">
        <f aca="false">IF(A42&lt;&gt;"",IFERROR(VLOOKUP(AP42,Tabelas!B:D,3,0),0),"")</f>
        <v/>
      </c>
      <c r="BV42" s="0" t="str">
        <f aca="false">IF(A42&lt;&gt;"",IFERROR(VLOOKUP(AQ42,Tabelas!B:D,3,0),0),"")</f>
        <v/>
      </c>
      <c r="BW42" s="0" t="str">
        <f aca="false">IF(A42&lt;&gt;"",IFERROR(VLOOKUP(AR42,Tabelas!B:D,3,0),0),"")</f>
        <v/>
      </c>
      <c r="BX42" s="0" t="str">
        <f aca="false">IF(A42&lt;&gt;"",SUM(AS42:BW42),"")</f>
        <v/>
      </c>
      <c r="BY42" s="0" t="str">
        <f aca="false">IF(A42&lt;&gt;"",COUNTIF(N42:AR42,"LM")+COUNTIF(N42:AR42,"L"),"")</f>
        <v/>
      </c>
      <c r="BZ42" s="0" t="str">
        <f aca="false">IF(A42&lt;&gt;"",COUNTIF(N42:AR42,"AB"),"")</f>
        <v/>
      </c>
      <c r="CA42" s="0" t="str">
        <f aca="false">IF(A42&lt;&gt;"",COUNTIF(N42:AR42,"FE"),"")</f>
        <v/>
      </c>
      <c r="CB42" s="0" t="str">
        <f aca="false">IF(A42&lt;&gt;"",COUNTIF(N42:AR42,"LC"),"")</f>
        <v/>
      </c>
      <c r="CC42" s="0" t="str">
        <f aca="false">IF(A42&lt;&gt;"",COUNTIF(N42:AR42,"CE"),"")</f>
        <v/>
      </c>
      <c r="CE42" s="0" t="str">
        <f aca="false">IF(A42&lt;&gt;"",COUNTIF(N42:AR42,"CE")+COUNTIF(N42:AR42,"L")+COUNTIF(N42:AR42,"LM")+COUNTIF(N42:AR42,"LC")+COUNTIF(N42:AR42,"AB"),"")</f>
        <v/>
      </c>
      <c r="CF42" s="0" t="str">
        <f aca="false">IF(A42&lt;&gt;"",COUNTIF(N42:AR42,"APH"),"")</f>
        <v/>
      </c>
    </row>
    <row r="43" customFormat="false" ht="12.8" hidden="false" customHeight="false" outlineLevel="0" collapsed="false">
      <c r="A43" s="0" t="s">
        <v>70</v>
      </c>
      <c r="BX43" s="0" t="s">
        <v>71</v>
      </c>
    </row>
    <row r="44" customFormat="false" ht="12.8" hidden="false" customHeight="false" outlineLevel="0" collapsed="false">
      <c r="A44" s="0" t="s">
        <v>72</v>
      </c>
      <c r="B44" s="0" t="s">
        <v>73</v>
      </c>
      <c r="C44" s="0" t="s">
        <v>18</v>
      </c>
      <c r="E44" s="0" t="s">
        <v>34</v>
      </c>
      <c r="F44" s="0" t="s">
        <v>74</v>
      </c>
      <c r="P44" s="0" t="s">
        <v>75</v>
      </c>
      <c r="Q44" s="0" t="s">
        <v>76</v>
      </c>
      <c r="X44" s="0" t="s">
        <v>23</v>
      </c>
      <c r="Y44" s="0" t="s">
        <v>77</v>
      </c>
      <c r="AF44" s="0" t="s">
        <v>24</v>
      </c>
      <c r="BX44" s="0" t="s">
        <v>206</v>
      </c>
    </row>
    <row r="45" customFormat="false" ht="12.8" hidden="false" customHeight="false" outlineLevel="0" collapsed="false">
      <c r="A45" s="0" t="s">
        <v>79</v>
      </c>
      <c r="B45" s="0" t="s">
        <v>80</v>
      </c>
      <c r="C45" s="0" t="s">
        <v>81</v>
      </c>
      <c r="E45" s="0" t="s">
        <v>82</v>
      </c>
      <c r="F45" s="0" t="s">
        <v>17</v>
      </c>
      <c r="P45" s="0" t="s">
        <v>44</v>
      </c>
      <c r="Q45" s="0" t="s">
        <v>83</v>
      </c>
      <c r="X45" s="0" t="s">
        <v>27</v>
      </c>
      <c r="Y45" s="0" t="s">
        <v>84</v>
      </c>
      <c r="AF45" s="0" t="s">
        <v>26</v>
      </c>
      <c r="BX45" s="0" t="s">
        <v>85</v>
      </c>
    </row>
    <row r="46" customFormat="false" ht="12.8" hidden="false" customHeight="false" outlineLevel="0" collapsed="false">
      <c r="A46" s="0" t="s">
        <v>86</v>
      </c>
      <c r="B46" s="0" t="s">
        <v>46</v>
      </c>
      <c r="C46" s="0" t="s">
        <v>87</v>
      </c>
      <c r="E46" s="0" t="s">
        <v>88</v>
      </c>
      <c r="F46" s="0" t="s">
        <v>89</v>
      </c>
      <c r="P46" s="0" t="s">
        <v>20</v>
      </c>
      <c r="Q46" s="0" t="s">
        <v>90</v>
      </c>
      <c r="X46" s="0" t="s">
        <v>25</v>
      </c>
      <c r="BX46" s="0" t="s">
        <v>91</v>
      </c>
    </row>
    <row r="47" customFormat="false" ht="12.8" hidden="false" customHeight="false" outlineLevel="0" collapsed="false">
      <c r="A47" s="0" t="s">
        <v>92</v>
      </c>
      <c r="B47" s="0" t="s">
        <v>19</v>
      </c>
      <c r="C47" s="0" t="s">
        <v>93</v>
      </c>
      <c r="E47" s="0" t="s">
        <v>94</v>
      </c>
      <c r="F47" s="0" t="s">
        <v>95</v>
      </c>
      <c r="P47" s="0" t="s">
        <v>96</v>
      </c>
      <c r="Q47" s="0" t="s">
        <v>97</v>
      </c>
      <c r="X47" s="0" t="s">
        <v>28</v>
      </c>
      <c r="BX47" s="0" t="s">
        <v>98</v>
      </c>
    </row>
    <row r="48" customFormat="false" ht="12.8" hidden="false" customHeight="false" outlineLevel="0" collapsed="false">
      <c r="BX48" s="0" t="s">
        <v>99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8"/>
  <cols>
    <col collapsed="false" hidden="false" max="1025" min="1" style="0" width="10.5023255813953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F48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33.1023255813953"/>
    <col collapsed="false" hidden="false" max="2" min="2" style="0" width="6.4"/>
    <col collapsed="false" hidden="false" max="3" min="3" style="0" width="7.75348837209302"/>
    <col collapsed="false" hidden="false" max="4" min="4" style="0" width="5.04651162790698"/>
    <col collapsed="false" hidden="false" max="5" min="5" style="0" width="5.90697674418605"/>
    <col collapsed="false" hidden="false" max="6" min="6" style="0" width="4.06046511627907"/>
    <col collapsed="false" hidden="false" max="13" min="7" style="0" width="2.33953488372093"/>
    <col collapsed="false" hidden="false" max="44" min="14" style="0" width="3.32093023255814"/>
    <col collapsed="false" hidden="true" max="75" min="45" style="0" width="0"/>
    <col collapsed="false" hidden="false" max="76" min="76" style="0" width="6.76744186046512"/>
    <col collapsed="false" hidden="false" max="78" min="77" style="0" width="6.89302325581395"/>
    <col collapsed="false" hidden="false" max="79" min="79" style="0" width="6.4"/>
    <col collapsed="false" hidden="false" max="82" min="80" style="0" width="5.04651162790698"/>
    <col collapsed="false" hidden="false" max="83" min="83" style="0" width="10.4604651162791"/>
    <col collapsed="false" hidden="false" max="84" min="84" style="0" width="5.16744186046512"/>
    <col collapsed="false" hidden="false" max="1025" min="85" style="0" width="12.9209302325581"/>
  </cols>
  <sheetData>
    <row r="1" customFormat="false" ht="20.2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</row>
    <row r="2" customFormat="false" ht="42.75" hidden="false" customHeight="true" outlineLevel="0" collapsed="false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30"/>
      <c r="BY2" s="130"/>
      <c r="BZ2" s="130"/>
      <c r="CA2" s="130"/>
      <c r="CB2" s="130"/>
      <c r="CC2" s="130"/>
      <c r="CD2" s="130"/>
      <c r="CE2" s="130"/>
      <c r="CF2" s="131"/>
    </row>
    <row r="3" customFormat="false" ht="12.75" hidden="false" customHeight="true" outlineLevel="0" collapsed="false">
      <c r="A3" s="132" t="s">
        <v>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3"/>
      <c r="BY3" s="3"/>
      <c r="BZ3" s="3"/>
      <c r="CA3" s="3"/>
      <c r="CB3" s="3"/>
      <c r="CC3" s="3"/>
      <c r="CD3" s="3"/>
      <c r="CE3" s="3"/>
      <c r="CF3" s="7"/>
    </row>
    <row r="4" customFormat="false" ht="12.75" hidden="false" customHeight="true" outlineLevel="0" collapsed="false">
      <c r="A4" s="132" t="s">
        <v>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3"/>
      <c r="BY4" s="3"/>
      <c r="BZ4" s="3"/>
      <c r="CA4" s="3"/>
      <c r="CB4" s="3"/>
      <c r="CC4" s="3"/>
      <c r="CD4" s="3"/>
      <c r="CE4" s="3"/>
      <c r="CF4" s="7"/>
    </row>
    <row r="5" customFormat="false" ht="12.75" hidden="false" customHeight="true" outlineLevel="0" collapsed="false">
      <c r="A5" s="8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0" t="s">
        <v>3</v>
      </c>
      <c r="X5" s="11"/>
      <c r="Y5" s="12" t="s">
        <v>207</v>
      </c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 t="s">
        <v>5</v>
      </c>
      <c r="AL5" s="11"/>
      <c r="AM5" s="133" t="n">
        <v>2018</v>
      </c>
      <c r="AN5" s="133"/>
      <c r="AO5" s="133"/>
      <c r="AP5" s="133"/>
      <c r="AQ5" s="133"/>
      <c r="AR5" s="133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5"/>
      <c r="BX5" s="16"/>
      <c r="BY5" s="17"/>
      <c r="BZ5" s="17"/>
      <c r="CA5" s="17"/>
      <c r="CB5" s="17"/>
      <c r="CC5" s="17"/>
      <c r="CD5" s="17"/>
      <c r="CE5" s="17"/>
      <c r="CF5" s="18"/>
    </row>
    <row r="6" customFormat="false" ht="11.25" hidden="false" customHeight="true" outlineLevel="0" collapsed="false">
      <c r="A6" s="19" t="s">
        <v>6</v>
      </c>
      <c r="B6" s="20" t="s">
        <v>7</v>
      </c>
      <c r="C6" s="20" t="s">
        <v>8</v>
      </c>
      <c r="D6" s="21" t="s">
        <v>9</v>
      </c>
      <c r="E6" s="22" t="s">
        <v>10</v>
      </c>
      <c r="F6" s="23" t="s">
        <v>11</v>
      </c>
      <c r="G6" s="24" t="s">
        <v>12</v>
      </c>
      <c r="H6" s="24"/>
      <c r="I6" s="24"/>
      <c r="J6" s="24"/>
      <c r="K6" s="24"/>
      <c r="L6" s="24"/>
      <c r="M6" s="24"/>
      <c r="N6" s="134" t="s">
        <v>13</v>
      </c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26" t="s">
        <v>14</v>
      </c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3" t="s">
        <v>15</v>
      </c>
      <c r="BY6" s="23" t="s">
        <v>16</v>
      </c>
      <c r="BZ6" s="23" t="s">
        <v>17</v>
      </c>
      <c r="CA6" s="23" t="s">
        <v>18</v>
      </c>
      <c r="CB6" s="23" t="s">
        <v>19</v>
      </c>
      <c r="CC6" s="23" t="s">
        <v>20</v>
      </c>
      <c r="CD6" s="135" t="s">
        <v>21</v>
      </c>
      <c r="CE6" s="135" t="s">
        <v>22</v>
      </c>
      <c r="CF6" s="136" t="s">
        <v>101</v>
      </c>
    </row>
    <row r="7" customFormat="false" ht="15.75" hidden="false" customHeight="true" outlineLevel="0" collapsed="false">
      <c r="A7" s="29"/>
      <c r="B7" s="30"/>
      <c r="C7" s="30"/>
      <c r="D7" s="31"/>
      <c r="E7" s="32"/>
      <c r="F7" s="33"/>
      <c r="G7" s="34" t="s">
        <v>23</v>
      </c>
      <c r="H7" s="34" t="s">
        <v>24</v>
      </c>
      <c r="I7" s="34" t="s">
        <v>25</v>
      </c>
      <c r="J7" s="34" t="s">
        <v>26</v>
      </c>
      <c r="K7" s="34"/>
      <c r="L7" s="34" t="s">
        <v>27</v>
      </c>
      <c r="M7" s="34" t="s">
        <v>28</v>
      </c>
      <c r="N7" s="35" t="n">
        <v>1</v>
      </c>
      <c r="O7" s="35" t="n">
        <v>2</v>
      </c>
      <c r="P7" s="35" t="n">
        <v>3</v>
      </c>
      <c r="Q7" s="35" t="n">
        <v>4</v>
      </c>
      <c r="R7" s="35" t="n">
        <v>5</v>
      </c>
      <c r="S7" s="35" t="n">
        <v>6</v>
      </c>
      <c r="T7" s="35" t="n">
        <v>7</v>
      </c>
      <c r="U7" s="35" t="n">
        <v>8</v>
      </c>
      <c r="V7" s="35" t="n">
        <v>9</v>
      </c>
      <c r="W7" s="35" t="n">
        <v>10</v>
      </c>
      <c r="X7" s="35" t="n">
        <v>11</v>
      </c>
      <c r="Y7" s="35" t="n">
        <v>12</v>
      </c>
      <c r="Z7" s="35" t="n">
        <v>13</v>
      </c>
      <c r="AA7" s="35" t="n">
        <v>14</v>
      </c>
      <c r="AB7" s="35" t="n">
        <v>15</v>
      </c>
      <c r="AC7" s="35" t="n">
        <v>16</v>
      </c>
      <c r="AD7" s="35" t="n">
        <v>17</v>
      </c>
      <c r="AE7" s="35" t="n">
        <v>18</v>
      </c>
      <c r="AF7" s="35" t="n">
        <v>19</v>
      </c>
      <c r="AG7" s="35" t="n">
        <v>20</v>
      </c>
      <c r="AH7" s="35" t="n">
        <v>21</v>
      </c>
      <c r="AI7" s="35" t="n">
        <v>22</v>
      </c>
      <c r="AJ7" s="35" t="n">
        <v>23</v>
      </c>
      <c r="AK7" s="35" t="n">
        <v>24</v>
      </c>
      <c r="AL7" s="35" t="n">
        <v>25</v>
      </c>
      <c r="AM7" s="35" t="n">
        <f aca="false">IF(DAY(DATE(AM5,VLOOKUP(Y5,Tabelas!M:N,2,0)+1,1)-1)&gt;=26,26,"")</f>
        <v>26</v>
      </c>
      <c r="AN7" s="35" t="n">
        <f aca="false">IF(DAY(DATE(AM5,VLOOKUP(Y5,Tabelas!M:N,2,0)+1,1)-1)&gt;=27,27,"")</f>
        <v>27</v>
      </c>
      <c r="AO7" s="35" t="n">
        <f aca="false">IF(DAY(DATE(AM5,VLOOKUP(Y5,Tabelas!M:N,2,0)+1,1)-1)&gt;=28,28,"")</f>
        <v>28</v>
      </c>
      <c r="AP7" s="35" t="n">
        <f aca="false">IF(DAY(DATE(AM5,VLOOKUP(Y5,Tabelas!M:N,2,0)+1,1)-1)&gt;=29,29,"")</f>
        <v>29</v>
      </c>
      <c r="AQ7" s="35" t="n">
        <f aca="false">IF(DAY(DATE(AM5,VLOOKUP(Y5,Tabelas!M:N,2,0)+1,1)-1)&gt;=30,30,"")</f>
        <v>30</v>
      </c>
      <c r="AR7" s="137" t="n">
        <f aca="false">IF(DAY(DATE(AM5,VLOOKUP(Y5,Tabelas!M:N,2,0)+1,1)-1)&gt;=31,31,"")</f>
        <v>31</v>
      </c>
      <c r="AS7" s="36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23"/>
      <c r="BY7" s="23"/>
      <c r="BZ7" s="23"/>
      <c r="CA7" s="23"/>
      <c r="CB7" s="23"/>
      <c r="CC7" s="23"/>
      <c r="CD7" s="23"/>
      <c r="CE7" s="23"/>
      <c r="CF7" s="136"/>
    </row>
    <row r="8" customFormat="false" ht="12.75" hidden="false" customHeight="true" outlineLevel="0" collapsed="false">
      <c r="A8" s="37"/>
      <c r="B8" s="38"/>
      <c r="C8" s="38"/>
      <c r="D8" s="39"/>
      <c r="E8" s="40"/>
      <c r="F8" s="41"/>
      <c r="G8" s="34"/>
      <c r="H8" s="34"/>
      <c r="I8" s="34"/>
      <c r="J8" s="34" t="n">
        <v>1</v>
      </c>
      <c r="K8" s="34" t="n">
        <v>2</v>
      </c>
      <c r="L8" s="34"/>
      <c r="M8" s="34"/>
      <c r="N8" s="39" t="str">
        <f aca="false">IF(N7&lt;&gt;"",IFERROR(VLOOKUP(WEEKDAY(CONCATENATE(N7,$Y$5,$AM$5)),Tabelas!$I:$J,2,0),""),"")</f>
        <v>SAB</v>
      </c>
      <c r="O8" s="39" t="str">
        <f aca="false">IF(O7&lt;&gt;"",IFERROR(VLOOKUP(WEEKDAY(CONCATENATE(O7,$Y$5,$AM$5)),Tabelas!$I:$J,2,0),""),"")</f>
        <v>DOM</v>
      </c>
      <c r="P8" s="39" t="str">
        <f aca="false">IF(P7&lt;&gt;"",IFERROR(VLOOKUP(WEEKDAY(CONCATENATE(P7,$Y$5,$AM$5)),Tabelas!$I:$J,2,0),""),"")</f>
        <v>SEG</v>
      </c>
      <c r="Q8" s="39" t="str">
        <f aca="false">IF(Q7&lt;&gt;"",IFERROR(VLOOKUP(WEEKDAY(CONCATENATE(Q7,$Y$5,$AM$5)),Tabelas!$I:$J,2,0),""),"")</f>
        <v>TER</v>
      </c>
      <c r="R8" s="39" t="str">
        <f aca="false">IF(R7&lt;&gt;"",IFERROR(VLOOKUP(WEEKDAY(CONCATENATE(R7,$Y$5,$AM$5)),Tabelas!$I:$J,2,0),""),"")</f>
        <v>QUA</v>
      </c>
      <c r="S8" s="39" t="str">
        <f aca="false">IF(S7&lt;&gt;"",IFERROR(VLOOKUP(WEEKDAY(CONCATENATE(S7,$Y$5,$AM$5)),Tabelas!$I:$J,2,0),""),"")</f>
        <v>QUI</v>
      </c>
      <c r="T8" s="39" t="str">
        <f aca="false">IF(T7&lt;&gt;"",IFERROR(VLOOKUP(WEEKDAY(CONCATENATE(T7,$Y$5,$AM$5)),Tabelas!$I:$J,2,0),""),"")</f>
        <v>SEX</v>
      </c>
      <c r="U8" s="39" t="str">
        <f aca="false">IF(U7&lt;&gt;"",IFERROR(VLOOKUP(WEEKDAY(CONCATENATE(U7,$Y$5,$AM$5)),Tabelas!$I:$J,2,0),""),"")</f>
        <v>SAB</v>
      </c>
      <c r="V8" s="39" t="str">
        <f aca="false">IF(V7&lt;&gt;"",IFERROR(VLOOKUP(WEEKDAY(CONCATENATE(V7,$Y$5,$AM$5)),Tabelas!$I:$J,2,0),""),"")</f>
        <v>DOM</v>
      </c>
      <c r="W8" s="39" t="str">
        <f aca="false">IF(W7&lt;&gt;"",IFERROR(VLOOKUP(WEEKDAY(CONCATENATE(W7,$Y$5,$AM$5)),Tabelas!$I:$J,2,0),""),"")</f>
        <v>SEG</v>
      </c>
      <c r="X8" s="39" t="str">
        <f aca="false">IF(X7&lt;&gt;"",IFERROR(VLOOKUP(WEEKDAY(CONCATENATE(X7,$Y$5,$AM$5)),Tabelas!$I:$J,2,0),""),"")</f>
        <v>TER</v>
      </c>
      <c r="Y8" s="39" t="str">
        <f aca="false">IF(Y7&lt;&gt;"",IFERROR(VLOOKUP(WEEKDAY(CONCATENATE(Y7,$Y$5,$AM$5)),Tabelas!$I:$J,2,0),""),"")</f>
        <v>QUA</v>
      </c>
      <c r="Z8" s="39" t="str">
        <f aca="false">IF(Z7&lt;&gt;"",IFERROR(VLOOKUP(WEEKDAY(CONCATENATE(Z7,$Y$5,$AM$5)),Tabelas!$I:$J,2,0),""),"")</f>
        <v>QUI</v>
      </c>
      <c r="AA8" s="39" t="str">
        <f aca="false">IF(AA7&lt;&gt;"",IFERROR(VLOOKUP(WEEKDAY(CONCATENATE(AA7,$Y$5,$AM$5)),Tabelas!$I:$J,2,0),""),"")</f>
        <v>SEX</v>
      </c>
      <c r="AB8" s="39" t="str">
        <f aca="false">IF(AB7&lt;&gt;"",IFERROR(VLOOKUP(WEEKDAY(CONCATENATE(AB7,$Y$5,$AM$5)),Tabelas!$I:$J,2,0),""),"")</f>
        <v>SAB</v>
      </c>
      <c r="AC8" s="39" t="str">
        <f aca="false">IF(AC7&lt;&gt;"",IFERROR(VLOOKUP(WEEKDAY(CONCATENATE(AC7,$Y$5,$AM$5)),Tabelas!$I:$J,2,0),""),"")</f>
        <v>DOM</v>
      </c>
      <c r="AD8" s="39" t="str">
        <f aca="false">IF(AD7&lt;&gt;"",IFERROR(VLOOKUP(WEEKDAY(CONCATENATE(AD7,$Y$5,$AM$5)),Tabelas!$I:$J,2,0),""),"")</f>
        <v>SEG</v>
      </c>
      <c r="AE8" s="39" t="str">
        <f aca="false">IF(AE7&lt;&gt;"",IFERROR(VLOOKUP(WEEKDAY(CONCATENATE(AE7,$Y$5,$AM$5)),Tabelas!$I:$J,2,0),""),"")</f>
        <v>TER</v>
      </c>
      <c r="AF8" s="39" t="str">
        <f aca="false">IF(AF7&lt;&gt;"",IFERROR(VLOOKUP(WEEKDAY(CONCATENATE(AF7,$Y$5,$AM$5)),Tabelas!$I:$J,2,0),""),"")</f>
        <v>QUA</v>
      </c>
      <c r="AG8" s="39" t="str">
        <f aca="false">IF(AG7&lt;&gt;"",IFERROR(VLOOKUP(WEEKDAY(CONCATENATE(AG7,$Y$5,$AM$5)),Tabelas!$I:$J,2,0),""),"")</f>
        <v>QUI</v>
      </c>
      <c r="AH8" s="39" t="str">
        <f aca="false">IF(AH7&lt;&gt;"",IFERROR(VLOOKUP(WEEKDAY(CONCATENATE(AH7,$Y$5,$AM$5)),Tabelas!$I:$J,2,0),""),"")</f>
        <v>SEX</v>
      </c>
      <c r="AI8" s="39" t="str">
        <f aca="false">IF(AI7&lt;&gt;"",IFERROR(VLOOKUP(WEEKDAY(CONCATENATE(AI7,$Y$5,$AM$5)),Tabelas!$I:$J,2,0),""),"")</f>
        <v>SAB</v>
      </c>
      <c r="AJ8" s="39" t="str">
        <f aca="false">IF(AJ7&lt;&gt;"",IFERROR(VLOOKUP(WEEKDAY(CONCATENATE(AJ7,$Y$5,$AM$5)),Tabelas!$I:$J,2,0),""),"")</f>
        <v>DOM</v>
      </c>
      <c r="AK8" s="39" t="str">
        <f aca="false">IF(AK7&lt;&gt;"",IFERROR(VLOOKUP(WEEKDAY(CONCATENATE(AK7,$Y$5,$AM$5)),Tabelas!$I:$J,2,0),""),"")</f>
        <v>SEG</v>
      </c>
      <c r="AL8" s="39" t="str">
        <f aca="false">IF(AL7&lt;&gt;"",IFERROR(VLOOKUP(WEEKDAY(CONCATENATE(AL7,$Y$5,$AM$5)),Tabelas!$I:$J,2,0),""),"")</f>
        <v>TER</v>
      </c>
      <c r="AM8" s="39" t="str">
        <f aca="false">IF(AM7&lt;&gt;"",IFERROR(VLOOKUP(WEEKDAY(CONCATENATE(AM7,$Y$5,$AM$5)),Tabelas!$I:$J,2,0),""),"")</f>
        <v>QUA</v>
      </c>
      <c r="AN8" s="39" t="str">
        <f aca="false">IF(AN7&lt;&gt;"",IFERROR(VLOOKUP(WEEKDAY(CONCATENATE(AN7,$Y$5,$AM$5)),Tabelas!$I:$J,2,0),""),"")</f>
        <v>QUI</v>
      </c>
      <c r="AO8" s="39" t="str">
        <f aca="false">IF(AO7&lt;&gt;"",IFERROR(VLOOKUP(WEEKDAY(CONCATENATE(AO7,$Y$5,$AM$5)),Tabelas!$I:$J,2,0),""),"")</f>
        <v>SEX</v>
      </c>
      <c r="AP8" s="39" t="str">
        <f aca="false">IF(AP7&lt;&gt;"",IFERROR(VLOOKUP(WEEKDAY(CONCATENATE(AP7,$Y$5,$AM$5)),Tabelas!$I:$J,2,0),""),"")</f>
        <v>SAB</v>
      </c>
      <c r="AQ8" s="39" t="str">
        <f aca="false">IF(AQ7&lt;&gt;"",IFERROR(VLOOKUP(WEEKDAY(CONCATENATE(AQ7,$Y$5,$AM$5)),Tabelas!$I:$J,2,0),""),"")</f>
        <v>DOM</v>
      </c>
      <c r="AR8" s="138" t="str">
        <f aca="false">IF(AR7&lt;&gt;"",IFERROR(VLOOKUP(WEEKDAY(CONCATENATE(AR7,$Y$5,$AM$5)),Tabelas!$I:$J,2,0),""),"")</f>
        <v>SEG</v>
      </c>
      <c r="AS8" s="42" t="n">
        <v>1</v>
      </c>
      <c r="AT8" s="43" t="n">
        <v>2</v>
      </c>
      <c r="AU8" s="43" t="n">
        <v>3</v>
      </c>
      <c r="AV8" s="43" t="n">
        <v>4</v>
      </c>
      <c r="AW8" s="43" t="n">
        <v>5</v>
      </c>
      <c r="AX8" s="43" t="n">
        <v>6</v>
      </c>
      <c r="AY8" s="43" t="n">
        <v>7</v>
      </c>
      <c r="AZ8" s="43" t="n">
        <v>8</v>
      </c>
      <c r="BA8" s="43" t="n">
        <v>9</v>
      </c>
      <c r="BB8" s="43" t="n">
        <v>10</v>
      </c>
      <c r="BC8" s="43" t="n">
        <v>11</v>
      </c>
      <c r="BD8" s="43" t="n">
        <v>12</v>
      </c>
      <c r="BE8" s="43" t="n">
        <v>13</v>
      </c>
      <c r="BF8" s="43" t="n">
        <v>14</v>
      </c>
      <c r="BG8" s="43" t="n">
        <v>15</v>
      </c>
      <c r="BH8" s="43" t="n">
        <v>16</v>
      </c>
      <c r="BI8" s="43" t="n">
        <v>17</v>
      </c>
      <c r="BJ8" s="43" t="n">
        <v>18</v>
      </c>
      <c r="BK8" s="43" t="n">
        <v>19</v>
      </c>
      <c r="BL8" s="43" t="n">
        <v>20</v>
      </c>
      <c r="BM8" s="43" t="n">
        <v>21</v>
      </c>
      <c r="BN8" s="43" t="n">
        <v>22</v>
      </c>
      <c r="BO8" s="43" t="n">
        <v>23</v>
      </c>
      <c r="BP8" s="43" t="n">
        <v>24</v>
      </c>
      <c r="BQ8" s="43" t="n">
        <v>25</v>
      </c>
      <c r="BR8" s="43" t="n">
        <v>26</v>
      </c>
      <c r="BS8" s="43" t="n">
        <v>27</v>
      </c>
      <c r="BT8" s="43" t="n">
        <v>28</v>
      </c>
      <c r="BU8" s="43" t="n">
        <v>29</v>
      </c>
      <c r="BV8" s="43" t="n">
        <v>30</v>
      </c>
      <c r="BW8" s="43" t="n">
        <v>31</v>
      </c>
      <c r="BX8" s="43" t="s">
        <v>29</v>
      </c>
      <c r="BY8" s="43" t="s">
        <v>30</v>
      </c>
      <c r="BZ8" s="43" t="s">
        <v>30</v>
      </c>
      <c r="CA8" s="43" t="s">
        <v>30</v>
      </c>
      <c r="CB8" s="43" t="s">
        <v>30</v>
      </c>
      <c r="CC8" s="43" t="s">
        <v>30</v>
      </c>
      <c r="CD8" s="43" t="s">
        <v>30</v>
      </c>
      <c r="CE8" s="43" t="s">
        <v>30</v>
      </c>
      <c r="CF8" s="139" t="s">
        <v>30</v>
      </c>
    </row>
    <row r="9" customFormat="false" ht="12.75" hidden="false" customHeight="true" outlineLevel="0" collapsed="false">
      <c r="A9" s="140" t="s">
        <v>102</v>
      </c>
      <c r="B9" s="46" t="n">
        <v>1234567</v>
      </c>
      <c r="C9" s="48" t="n">
        <v>123</v>
      </c>
      <c r="D9" s="48" t="s">
        <v>103</v>
      </c>
      <c r="E9" s="48" t="s">
        <v>104</v>
      </c>
      <c r="F9" s="48" t="n">
        <v>36</v>
      </c>
      <c r="G9" s="49"/>
      <c r="H9" s="50"/>
      <c r="I9" s="50"/>
      <c r="J9" s="50"/>
      <c r="K9" s="50"/>
      <c r="L9" s="50"/>
      <c r="M9" s="50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2"/>
      <c r="AS9" s="53" t="n">
        <f aca="false">IF(A9&lt;&gt;"",IFERROR(VLOOKUP(N9,Tabelas!B:D,3,0),0),"")</f>
        <v>0</v>
      </c>
      <c r="AT9" s="54" t="n">
        <f aca="false">IF(A9&lt;&gt;"",IFERROR(VLOOKUP(O9,Tabelas!B:D,3,0),0),"")</f>
        <v>0</v>
      </c>
      <c r="AU9" s="54" t="n">
        <f aca="false">IF(A9&lt;&gt;"",IFERROR(VLOOKUP(P9,Tabelas!B:D,3,0),0),"")</f>
        <v>0</v>
      </c>
      <c r="AV9" s="54" t="n">
        <f aca="false">IF(A9&lt;&gt;"",IFERROR(VLOOKUP(Q9,Tabelas!B:D,3,0),0),"")</f>
        <v>0</v>
      </c>
      <c r="AW9" s="54" t="n">
        <f aca="false">IF(A9&lt;&gt;"",IFERROR(VLOOKUP(R9,Tabelas!B:D,3,0),0),"")</f>
        <v>0</v>
      </c>
      <c r="AX9" s="54" t="n">
        <f aca="false">IF(A9&lt;&gt;"",IFERROR(VLOOKUP(S9,Tabelas!B:D,3,0),0),"")</f>
        <v>0</v>
      </c>
      <c r="AY9" s="54" t="n">
        <f aca="false">IF(A9&lt;&gt;"",IFERROR(VLOOKUP(T9,Tabelas!B:D,3,0),0),"")</f>
        <v>0</v>
      </c>
      <c r="AZ9" s="54" t="n">
        <f aca="false">IF(A9&lt;&gt;"",IFERROR(VLOOKUP(U9,Tabelas!B:D,3,0),0),"")</f>
        <v>0</v>
      </c>
      <c r="BA9" s="54" t="n">
        <f aca="false">IF(A9&lt;&gt;"",IFERROR(VLOOKUP(V9,Tabelas!B:D,3,0),0),"")</f>
        <v>0</v>
      </c>
      <c r="BB9" s="54" t="n">
        <f aca="false">IF(A9&lt;&gt;"",IFERROR(VLOOKUP(W9,Tabelas!B:D,3,0),0),"")</f>
        <v>0</v>
      </c>
      <c r="BC9" s="54" t="n">
        <f aca="false">IF(A9&lt;&gt;"",IFERROR(VLOOKUP(X9,Tabelas!B:D,3,0),0),"")</f>
        <v>0</v>
      </c>
      <c r="BD9" s="54" t="n">
        <f aca="false">IF(A9&lt;&gt;"",IFERROR(VLOOKUP(Y9,Tabelas!B:D,3,0),0),"")</f>
        <v>0</v>
      </c>
      <c r="BE9" s="54" t="n">
        <f aca="false">IF(A9&lt;&gt;"",IFERROR(VLOOKUP(Z9,Tabelas!B:D,3,0),0),"")</f>
        <v>0</v>
      </c>
      <c r="BF9" s="54" t="n">
        <f aca="false">IF(A9&lt;&gt;"",IFERROR(VLOOKUP(AA9,Tabelas!B:D,3,0),0),"")</f>
        <v>0</v>
      </c>
      <c r="BG9" s="54" t="n">
        <f aca="false">IF(A9&lt;&gt;"",IFERROR(VLOOKUP(AB9,Tabelas!B:D,3,0),0),"")</f>
        <v>0</v>
      </c>
      <c r="BH9" s="54" t="n">
        <f aca="false">IF(A9&lt;&gt;"",IFERROR(VLOOKUP(AC9,Tabelas!B:D,3,0),0),"")</f>
        <v>0</v>
      </c>
      <c r="BI9" s="54" t="n">
        <f aca="false">IF(A9&lt;&gt;"",IFERROR(VLOOKUP(AD9,Tabelas!B:D,3,0),0),"")</f>
        <v>0</v>
      </c>
      <c r="BJ9" s="54" t="n">
        <f aca="false">IF(A9&lt;&gt;"",IFERROR(VLOOKUP(AE9,Tabelas!B:D,3,0),0),"")</f>
        <v>0</v>
      </c>
      <c r="BK9" s="54" t="n">
        <f aca="false">IF(A9&lt;&gt;"",IFERROR(VLOOKUP(AF9,Tabelas!B:D,3,0),0),"")</f>
        <v>0</v>
      </c>
      <c r="BL9" s="54" t="n">
        <f aca="false">IF(A9&lt;&gt;"",IFERROR(VLOOKUP(AG9,Tabelas!B:D,3,0),0),"")</f>
        <v>0</v>
      </c>
      <c r="BM9" s="54" t="n">
        <f aca="false">IF(A9&lt;&gt;"",IFERROR(VLOOKUP(AH9,Tabelas!B:D,3,0),0),"")</f>
        <v>0</v>
      </c>
      <c r="BN9" s="54" t="n">
        <f aca="false">IF(A9&lt;&gt;"",IFERROR(VLOOKUP(AI9,Tabelas!B:D,3,0),0),"")</f>
        <v>0</v>
      </c>
      <c r="BO9" s="54" t="n">
        <f aca="false">IF(A9&lt;&gt;"",IFERROR(VLOOKUP(AJ9,Tabelas!B:D,3,0),0),"")</f>
        <v>0</v>
      </c>
      <c r="BP9" s="54" t="n">
        <f aca="false">IF(A9&lt;&gt;"",IFERROR(VLOOKUP(AK9,Tabelas!B:D,3,0),0),"")</f>
        <v>0</v>
      </c>
      <c r="BQ9" s="54" t="n">
        <f aca="false">IF(A9&lt;&gt;"",IFERROR(VLOOKUP(AL9,Tabelas!B:D,3,0),0),"")</f>
        <v>0</v>
      </c>
      <c r="BR9" s="54" t="n">
        <f aca="false">IF(A9&lt;&gt;"",IFERROR(VLOOKUP(AM9,Tabelas!B:D,3,0),0),"")</f>
        <v>0</v>
      </c>
      <c r="BS9" s="54" t="n">
        <f aca="false">IF(A9&lt;&gt;"",IFERROR(VLOOKUP(AN9,Tabelas!B:D,3,0),0),"")</f>
        <v>0</v>
      </c>
      <c r="BT9" s="54" t="n">
        <f aca="false">IF(A9&lt;&gt;"",IFERROR(VLOOKUP(AO9,Tabelas!B:D,3,0),0),"")</f>
        <v>0</v>
      </c>
      <c r="BU9" s="54" t="n">
        <f aca="false">IF(A9&lt;&gt;"",IFERROR(VLOOKUP(AP9,Tabelas!B:D,3,0),0),"")</f>
        <v>0</v>
      </c>
      <c r="BV9" s="54" t="n">
        <f aca="false">IF(A9&lt;&gt;"",IFERROR(VLOOKUP(AQ9,Tabelas!B:D,3,0),0),"")</f>
        <v>0</v>
      </c>
      <c r="BW9" s="54" t="n">
        <f aca="false">IF(A9&lt;&gt;"",IFERROR(VLOOKUP(AR9,Tabelas!B:D,3,0),0),"")</f>
        <v>0</v>
      </c>
      <c r="BX9" s="55" t="n">
        <f aca="false">IF(A9&lt;&gt;"",SUM(AS9:BW9),"")</f>
        <v>0</v>
      </c>
      <c r="BY9" s="55" t="n">
        <f aca="false">IF(A9&lt;&gt;"",COUNTIF(N9:AR9,"LM")+COUNTIF(N9:AR9,"L"),"")+COUNTIF(N9:AR9,"LP")</f>
        <v>0</v>
      </c>
      <c r="BZ9" s="55" t="n">
        <f aca="false">IF(A9&lt;&gt;"",COUNTIF(N9:AR9,"AB"),"")</f>
        <v>0</v>
      </c>
      <c r="CA9" s="55" t="n">
        <f aca="false">IF(A9&lt;&gt;"",COUNTIF(N9:AR9,"FE"),"")</f>
        <v>0</v>
      </c>
      <c r="CB9" s="55" t="n">
        <f aca="false">IF(A9&lt;&gt;"",COUNTIF(N9:AR9,"LC"),"")</f>
        <v>0</v>
      </c>
      <c r="CC9" s="55" t="n">
        <f aca="false">IF(A9&lt;&gt;"",COUNTIF(N9:AR9,"CE"),"")</f>
        <v>0</v>
      </c>
      <c r="CD9" s="55" t="n">
        <f aca="false">IF(A9&lt;&gt;"",COUNTIF(N9:AR9,"AF1")+COUNTIF(N9:AR9,"AF2")+COUNTIF(N9:AR9,"AF3")+COUNTIF(N9:AR9,"AF4")+COUNTIF(N9:AR9,"AF5")+COUNTIF(N9:AR9,"AF6")+COUNTIF(N9:AR9,"AF7")+COUNTIF(N9:AR9,"AF8")+COUNTIF(N9:AR9,"AF9")+COUNTIF(N9:AR9,"AF10")+COUNTIF(N9:AR9,"AF11")+COUNTIF(N9:AR9,"AF12")+COUNTIF(N9:AR9,"AF13")+COUNTIF(N9:AR9,"AF14"),"")</f>
        <v>0</v>
      </c>
      <c r="CE9" s="55" t="n">
        <f aca="false">IF(A9&lt;&gt;"",COUNTIF(N9:AR9,"CE")+COUNTIF(N9:AR9,"L")+COUNTIF(N9:AR9,"LM")+COUNTIF(N9:AR9,"LP")+COUNTIF(N9:AR9,"LC")+COUNTIF(N9:AR9,"AB")+COUNTIF(N9:AR9,"AF1")+COUNTIF(N9:AR9,"AF2")+COUNTIF(N9:AR9,"AF3")+COUNTIF(N9:AR9,"AF4")+COUNTIF(N9:AR9,"AF5")+COUNTIF(N9:AR9,"AF6")+COUNTIF(N9:AR9,"AF7")+COUNTIF(N9:AR9,"AF8")+COUNTIF(N9:AR9,"AF9")+COUNTIF(N9:AR9,"AF10")+COUNTIF(N9:AR9,"AF11")+COUNTIF(N9:AR9,"AF12")+COUNTIF(N9:AR9,"AF13")+COUNTIF(N9:AR9,"AF14")+COUNTIF(N9:AR9,"RC")+COUNTIF(N9:AR9,"FO")+COUNTIF(N9:AR9,"FE"),"")</f>
        <v>0</v>
      </c>
      <c r="CF9" s="143" t="n">
        <f aca="false">IF(A9&lt;&gt;"",COUNTIF(N9:AR9,"APH"),"")</f>
        <v>0</v>
      </c>
    </row>
    <row r="10" customFormat="false" ht="12.75" hidden="false" customHeight="true" outlineLevel="0" collapsed="false">
      <c r="A10" s="140" t="s">
        <v>105</v>
      </c>
      <c r="B10" s="46" t="n">
        <v>1234567</v>
      </c>
      <c r="C10" s="48" t="n">
        <v>123</v>
      </c>
      <c r="D10" s="48" t="s">
        <v>103</v>
      </c>
      <c r="E10" s="48" t="s">
        <v>104</v>
      </c>
      <c r="F10" s="48" t="n">
        <v>36</v>
      </c>
      <c r="G10" s="49"/>
      <c r="H10" s="50"/>
      <c r="I10" s="50"/>
      <c r="J10" s="50"/>
      <c r="K10" s="50"/>
      <c r="L10" s="50"/>
      <c r="M10" s="50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2"/>
      <c r="AS10" s="53" t="n">
        <f aca="false">IF(A10&lt;&gt;"",IFERROR(VLOOKUP(N10,Tabelas!B:D,3,0),0),"")</f>
        <v>0</v>
      </c>
      <c r="AT10" s="54" t="n">
        <f aca="false">IF(A10&lt;&gt;"",IFERROR(VLOOKUP(O10,Tabelas!B:D,3,0),0),"")</f>
        <v>0</v>
      </c>
      <c r="AU10" s="54" t="n">
        <f aca="false">IF(A10&lt;&gt;"",IFERROR(VLOOKUP(P10,Tabelas!B:D,3,0),0),"")</f>
        <v>0</v>
      </c>
      <c r="AV10" s="54" t="n">
        <f aca="false">IF(A10&lt;&gt;"",IFERROR(VLOOKUP(Q10,Tabelas!B:D,3,0),0),"")</f>
        <v>0</v>
      </c>
      <c r="AW10" s="54" t="n">
        <f aca="false">IF(A10&lt;&gt;"",IFERROR(VLOOKUP(R10,Tabelas!B:D,3,0),0),"")</f>
        <v>0</v>
      </c>
      <c r="AX10" s="54" t="n">
        <f aca="false">IF(A10&lt;&gt;"",IFERROR(VLOOKUP(S10,Tabelas!B:D,3,0),0),"")</f>
        <v>0</v>
      </c>
      <c r="AY10" s="54" t="n">
        <f aca="false">IF(A10&lt;&gt;"",IFERROR(VLOOKUP(T10,Tabelas!B:D,3,0),0),"")</f>
        <v>0</v>
      </c>
      <c r="AZ10" s="54" t="n">
        <f aca="false">IF(A10&lt;&gt;"",IFERROR(VLOOKUP(U10,Tabelas!B:D,3,0),0),"")</f>
        <v>0</v>
      </c>
      <c r="BA10" s="54" t="n">
        <f aca="false">IF(A10&lt;&gt;"",IFERROR(VLOOKUP(V10,Tabelas!B:D,3,0),0),"")</f>
        <v>0</v>
      </c>
      <c r="BB10" s="54" t="n">
        <f aca="false">IF(A10&lt;&gt;"",IFERROR(VLOOKUP(W10,Tabelas!B:D,3,0),0),"")</f>
        <v>0</v>
      </c>
      <c r="BC10" s="54" t="n">
        <f aca="false">IF(A10&lt;&gt;"",IFERROR(VLOOKUP(X10,Tabelas!B:D,3,0),0),"")</f>
        <v>0</v>
      </c>
      <c r="BD10" s="54" t="n">
        <f aca="false">IF(A10&lt;&gt;"",IFERROR(VLOOKUP(Y10,Tabelas!B:D,3,0),0),"")</f>
        <v>0</v>
      </c>
      <c r="BE10" s="54" t="n">
        <f aca="false">IF(A10&lt;&gt;"",IFERROR(VLOOKUP(Z10,Tabelas!B:D,3,0),0),"")</f>
        <v>0</v>
      </c>
      <c r="BF10" s="54" t="n">
        <f aca="false">IF(A10&lt;&gt;"",IFERROR(VLOOKUP(AA10,Tabelas!B:D,3,0),0),"")</f>
        <v>0</v>
      </c>
      <c r="BG10" s="54" t="n">
        <f aca="false">IF(A10&lt;&gt;"",IFERROR(VLOOKUP(AB10,Tabelas!B:D,3,0),0),"")</f>
        <v>0</v>
      </c>
      <c r="BH10" s="54" t="n">
        <f aca="false">IF(A10&lt;&gt;"",IFERROR(VLOOKUP(AC10,Tabelas!B:D,3,0),0),"")</f>
        <v>0</v>
      </c>
      <c r="BI10" s="54" t="n">
        <f aca="false">IF(A10&lt;&gt;"",IFERROR(VLOOKUP(AD10,Tabelas!B:D,3,0),0),"")</f>
        <v>0</v>
      </c>
      <c r="BJ10" s="54" t="n">
        <f aca="false">IF(A10&lt;&gt;"",IFERROR(VLOOKUP(AE10,Tabelas!B:D,3,0),0),"")</f>
        <v>0</v>
      </c>
      <c r="BK10" s="54" t="n">
        <f aca="false">IF(A10&lt;&gt;"",IFERROR(VLOOKUP(AF10,Tabelas!B:D,3,0),0),"")</f>
        <v>0</v>
      </c>
      <c r="BL10" s="54" t="n">
        <f aca="false">IF(A10&lt;&gt;"",IFERROR(VLOOKUP(AG10,Tabelas!B:D,3,0),0),"")</f>
        <v>0</v>
      </c>
      <c r="BM10" s="54" t="n">
        <f aca="false">IF(A10&lt;&gt;"",IFERROR(VLOOKUP(AH10,Tabelas!B:D,3,0),0),"")</f>
        <v>0</v>
      </c>
      <c r="BN10" s="54" t="n">
        <f aca="false">IF(A10&lt;&gt;"",IFERROR(VLOOKUP(AI10,Tabelas!B:D,3,0),0),"")</f>
        <v>0</v>
      </c>
      <c r="BO10" s="54" t="n">
        <f aca="false">IF(A10&lt;&gt;"",IFERROR(VLOOKUP(AJ10,Tabelas!B:D,3,0),0),"")</f>
        <v>0</v>
      </c>
      <c r="BP10" s="54" t="n">
        <f aca="false">IF(A10&lt;&gt;"",IFERROR(VLOOKUP(AK10,Tabelas!B:D,3,0),0),"")</f>
        <v>0</v>
      </c>
      <c r="BQ10" s="54" t="n">
        <f aca="false">IF(A10&lt;&gt;"",IFERROR(VLOOKUP(AL10,Tabelas!B:D,3,0),0),"")</f>
        <v>0</v>
      </c>
      <c r="BR10" s="54" t="n">
        <f aca="false">IF(A10&lt;&gt;"",IFERROR(VLOOKUP(AM10,Tabelas!B:D,3,0),0),"")</f>
        <v>0</v>
      </c>
      <c r="BS10" s="54" t="n">
        <f aca="false">IF(A10&lt;&gt;"",IFERROR(VLOOKUP(AN10,Tabelas!B:D,3,0),0),"")</f>
        <v>0</v>
      </c>
      <c r="BT10" s="54" t="n">
        <f aca="false">IF(A10&lt;&gt;"",IFERROR(VLOOKUP(AO10,Tabelas!B:D,3,0),0),"")</f>
        <v>0</v>
      </c>
      <c r="BU10" s="54" t="n">
        <f aca="false">IF(A10&lt;&gt;"",IFERROR(VLOOKUP(AP10,Tabelas!B:D,3,0),0),"")</f>
        <v>0</v>
      </c>
      <c r="BV10" s="54" t="n">
        <f aca="false">IF(A10&lt;&gt;"",IFERROR(VLOOKUP(AQ10,Tabelas!B:D,3,0),0),"")</f>
        <v>0</v>
      </c>
      <c r="BW10" s="54" t="n">
        <f aca="false">IF(A10&lt;&gt;"",IFERROR(VLOOKUP(AR10,Tabelas!B:D,3,0),0),"")</f>
        <v>0</v>
      </c>
      <c r="BX10" s="55" t="n">
        <f aca="false">IF(A10&lt;&gt;"",SUM(AS10:BW10),"")</f>
        <v>0</v>
      </c>
      <c r="BY10" s="55" t="n">
        <f aca="false">IF(A10&lt;&gt;"",COUNTIF(N10:AR10,"LM")+COUNTIF(N10:AR10,"L"),"")+COUNTIF(N10:AR10,"LP")</f>
        <v>0</v>
      </c>
      <c r="BZ10" s="55" t="n">
        <f aca="false">IF(A10&lt;&gt;"",COUNTIF(N10:AR10,"AB"),"")</f>
        <v>0</v>
      </c>
      <c r="CA10" s="55" t="n">
        <f aca="false">IF(A10&lt;&gt;"",COUNTIF(N10:AR10,"FE"),"")</f>
        <v>0</v>
      </c>
      <c r="CB10" s="55" t="n">
        <f aca="false">IF(A10&lt;&gt;"",COUNTIF(N10:AR10,"LC"),"")</f>
        <v>0</v>
      </c>
      <c r="CC10" s="55" t="n">
        <f aca="false">IF(A10&lt;&gt;"",COUNTIF(N10:AR10,"CE"),"")</f>
        <v>0</v>
      </c>
      <c r="CD10" s="55" t="n">
        <f aca="false">IF(A10&lt;&gt;"",COUNTIF(N10:AR10,"AF1")+COUNTIF(N10:AR10,"AF2")+COUNTIF(N10:AR10,"AF3")+COUNTIF(N10:AR10,"AF4")+COUNTIF(N10:AR10,"AF5")+COUNTIF(N10:AR10,"AF6")+COUNTIF(N10:AR10,"AF7")+COUNTIF(N10:AR10,"AF8")+COUNTIF(N10:AR10,"AF9")+COUNTIF(N10:AR10,"AF10")+COUNTIF(N10:AR10,"AF11")+COUNTIF(N10:AR10,"AF12")+COUNTIF(N10:AR10,"AF13")+COUNTIF(N10:AR10,"AF14"),"")</f>
        <v>0</v>
      </c>
      <c r="CE10" s="55" t="n">
        <f aca="false">IF(A10&lt;&gt;"",COUNTIF(N10:AR10,"CE")+COUNTIF(N10:AR10,"L")+COUNTIF(N10:AR10,"LM")+COUNTIF(N10:AR10,"LP")+COUNTIF(N10:AR10,"LC")+COUNTIF(N10:AR10,"AB")+COUNTIF(N10:AR10,"AF1")+COUNTIF(N10:AR10,"AF2")+COUNTIF(N10:AR10,"AF3")+COUNTIF(N10:AR10,"AF4")+COUNTIF(N10:AR10,"AF5")+COUNTIF(N10:AR10,"AF6")+COUNTIF(N10:AR10,"AF7")+COUNTIF(N10:AR10,"AF8")+COUNTIF(N10:AR10,"AF9")+COUNTIF(N10:AR10,"AF10")+COUNTIF(N10:AR10,"AF11")+COUNTIF(N10:AR10,"AF12")+COUNTIF(N10:AR10,"AF13")+COUNTIF(N10:AR10,"AF14")+COUNTIF(N10:AR10,"RC")+COUNTIF(N10:AR10,"FO")+COUNTIF(N10:AR10,"FE"),"")</f>
        <v>0</v>
      </c>
      <c r="CF10" s="143" t="n">
        <f aca="false">IF(A10&lt;&gt;"",COUNTIF(N10:AR10,"APH"),"")</f>
        <v>0</v>
      </c>
    </row>
    <row r="11" customFormat="false" ht="12.75" hidden="false" customHeight="true" outlineLevel="0" collapsed="false">
      <c r="A11" s="140" t="s">
        <v>106</v>
      </c>
      <c r="B11" s="46" t="n">
        <v>1234567</v>
      </c>
      <c r="C11" s="48" t="n">
        <v>123</v>
      </c>
      <c r="D11" s="48" t="s">
        <v>103</v>
      </c>
      <c r="E11" s="48" t="s">
        <v>104</v>
      </c>
      <c r="F11" s="48" t="n">
        <v>36</v>
      </c>
      <c r="G11" s="49"/>
      <c r="H11" s="50"/>
      <c r="I11" s="50"/>
      <c r="J11" s="50"/>
      <c r="K11" s="50"/>
      <c r="L11" s="50"/>
      <c r="M11" s="50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2"/>
      <c r="AS11" s="58" t="n">
        <f aca="false">IF(A11&lt;&gt;"",IFERROR(VLOOKUP(N11,Tabelas!B:D,3,0),0),"")</f>
        <v>0</v>
      </c>
      <c r="AT11" s="59" t="n">
        <f aca="false">IF(A11&lt;&gt;"",IFERROR(VLOOKUP(O11,Tabelas!B:D,3,0),0),"")</f>
        <v>0</v>
      </c>
      <c r="AU11" s="59" t="n">
        <f aca="false">IF(A11&lt;&gt;"",IFERROR(VLOOKUP(P11,Tabelas!B:D,3,0),0),"")</f>
        <v>0</v>
      </c>
      <c r="AV11" s="59" t="n">
        <f aca="false">IF(A11&lt;&gt;"",IFERROR(VLOOKUP(Q11,Tabelas!B:D,3,0),0),"")</f>
        <v>0</v>
      </c>
      <c r="AW11" s="59" t="n">
        <f aca="false">IF(A11&lt;&gt;"",IFERROR(VLOOKUP(R11,Tabelas!B:D,3,0),0),"")</f>
        <v>0</v>
      </c>
      <c r="AX11" s="59" t="n">
        <f aca="false">IF(A11&lt;&gt;"",IFERROR(VLOOKUP(S11,Tabelas!B:D,3,0),0),"")</f>
        <v>0</v>
      </c>
      <c r="AY11" s="59" t="n">
        <f aca="false">IF(A11&lt;&gt;"",IFERROR(VLOOKUP(T11,Tabelas!B:D,3,0),0),"")</f>
        <v>0</v>
      </c>
      <c r="AZ11" s="59" t="n">
        <f aca="false">IF(A11&lt;&gt;"",IFERROR(VLOOKUP(U11,Tabelas!B:D,3,0),0),"")</f>
        <v>0</v>
      </c>
      <c r="BA11" s="59" t="n">
        <f aca="false">IF(A11&lt;&gt;"",IFERROR(VLOOKUP(V11,Tabelas!B:D,3,0),0),"")</f>
        <v>0</v>
      </c>
      <c r="BB11" s="59" t="n">
        <f aca="false">IF(A11&lt;&gt;"",IFERROR(VLOOKUP(W11,Tabelas!B:D,3,0),0),"")</f>
        <v>0</v>
      </c>
      <c r="BC11" s="59" t="n">
        <f aca="false">IF(A11&lt;&gt;"",IFERROR(VLOOKUP(X11,Tabelas!B:D,3,0),0),"")</f>
        <v>0</v>
      </c>
      <c r="BD11" s="59" t="n">
        <f aca="false">IF(A11&lt;&gt;"",IFERROR(VLOOKUP(Y11,Tabelas!B:D,3,0),0),"")</f>
        <v>0</v>
      </c>
      <c r="BE11" s="59" t="n">
        <f aca="false">IF(A11&lt;&gt;"",IFERROR(VLOOKUP(Z11,Tabelas!B:D,3,0),0),"")</f>
        <v>0</v>
      </c>
      <c r="BF11" s="59" t="n">
        <f aca="false">IF(A11&lt;&gt;"",IFERROR(VLOOKUP(AA11,Tabelas!B:D,3,0),0),"")</f>
        <v>0</v>
      </c>
      <c r="BG11" s="59" t="n">
        <f aca="false">IF(A11&lt;&gt;"",IFERROR(VLOOKUP(AB11,Tabelas!B:D,3,0),0),"")</f>
        <v>0</v>
      </c>
      <c r="BH11" s="59" t="n">
        <f aca="false">IF(A11&lt;&gt;"",IFERROR(VLOOKUP(AC11,Tabelas!B:D,3,0),0),"")</f>
        <v>0</v>
      </c>
      <c r="BI11" s="59" t="n">
        <f aca="false">IF(A11&lt;&gt;"",IFERROR(VLOOKUP(AD11,Tabelas!B:D,3,0),0),"")</f>
        <v>0</v>
      </c>
      <c r="BJ11" s="59" t="n">
        <f aca="false">IF(A11&lt;&gt;"",IFERROR(VLOOKUP(AE11,Tabelas!B:D,3,0),0),"")</f>
        <v>0</v>
      </c>
      <c r="BK11" s="59" t="n">
        <f aca="false">IF(A11&lt;&gt;"",IFERROR(VLOOKUP(AF11,Tabelas!B:D,3,0),0),"")</f>
        <v>0</v>
      </c>
      <c r="BL11" s="59" t="n">
        <f aca="false">IF(A11&lt;&gt;"",IFERROR(VLOOKUP(AG11,Tabelas!B:D,3,0),0),"")</f>
        <v>0</v>
      </c>
      <c r="BM11" s="59" t="n">
        <f aca="false">IF(A11&lt;&gt;"",IFERROR(VLOOKUP(AH11,Tabelas!B:D,3,0),0),"")</f>
        <v>0</v>
      </c>
      <c r="BN11" s="59" t="n">
        <f aca="false">IF(A11&lt;&gt;"",IFERROR(VLOOKUP(AI11,Tabelas!B:D,3,0),0),"")</f>
        <v>0</v>
      </c>
      <c r="BO11" s="59" t="n">
        <f aca="false">IF(A11&lt;&gt;"",IFERROR(VLOOKUP(AJ11,Tabelas!B:D,3,0),0),"")</f>
        <v>0</v>
      </c>
      <c r="BP11" s="59" t="n">
        <f aca="false">IF(A11&lt;&gt;"",IFERROR(VLOOKUP(AK11,Tabelas!B:D,3,0),0),"")</f>
        <v>0</v>
      </c>
      <c r="BQ11" s="59" t="n">
        <f aca="false">IF(A11&lt;&gt;"",IFERROR(VLOOKUP(AL11,Tabelas!B:D,3,0),0),"")</f>
        <v>0</v>
      </c>
      <c r="BR11" s="59" t="n">
        <f aca="false">IF(A11&lt;&gt;"",IFERROR(VLOOKUP(AM11,Tabelas!B:D,3,0),0),"")</f>
        <v>0</v>
      </c>
      <c r="BS11" s="59" t="n">
        <f aca="false">IF(A11&lt;&gt;"",IFERROR(VLOOKUP(AN11,Tabelas!B:D,3,0),0),"")</f>
        <v>0</v>
      </c>
      <c r="BT11" s="59" t="n">
        <f aca="false">IF(A11&lt;&gt;"",IFERROR(VLOOKUP(AO11,Tabelas!B:D,3,0),0),"")</f>
        <v>0</v>
      </c>
      <c r="BU11" s="59" t="n">
        <f aca="false">IF(A11&lt;&gt;"",IFERROR(VLOOKUP(AP11,Tabelas!B:D,3,0),0),"")</f>
        <v>0</v>
      </c>
      <c r="BV11" s="59" t="n">
        <f aca="false">IF(A11&lt;&gt;"",IFERROR(VLOOKUP(AQ11,Tabelas!B:D,3,0),0),"")</f>
        <v>0</v>
      </c>
      <c r="BW11" s="59" t="n">
        <f aca="false">IF(A11&lt;&gt;"",IFERROR(VLOOKUP(AR11,Tabelas!B:D,3,0),0),"")</f>
        <v>0</v>
      </c>
      <c r="BX11" s="56" t="n">
        <f aca="false">IF(A11&lt;&gt;"",SUM(AS11:BW11),"")</f>
        <v>0</v>
      </c>
      <c r="BY11" s="55" t="n">
        <f aca="false">IF(A11&lt;&gt;"",COUNTIF(N11:AR11,"LM")+COUNTIF(N11:AR11,"L"),"")+COUNTIF(N11:AR11,"LP")</f>
        <v>0</v>
      </c>
      <c r="BZ11" s="56" t="n">
        <f aca="false">IF(A11&lt;&gt;"",COUNTIF(N11:AR11,"AB"),"")</f>
        <v>0</v>
      </c>
      <c r="CA11" s="56" t="n">
        <f aca="false">IF(A11&lt;&gt;"",COUNTIF(N11:AR11,"FE"),"")</f>
        <v>0</v>
      </c>
      <c r="CB11" s="56" t="n">
        <f aca="false">IF(A11&lt;&gt;"",COUNTIF(N11:AR11,"LC"),"")</f>
        <v>0</v>
      </c>
      <c r="CC11" s="56" t="n">
        <f aca="false">IF(A11&lt;&gt;"",COUNTIF(N11:AR11,"CE"),"")</f>
        <v>0</v>
      </c>
      <c r="CD11" s="55" t="n">
        <f aca="false">IF(A11&lt;&gt;"",COUNTIF(N11:AR11,"AF1")+COUNTIF(N11:AR11,"AF2")+COUNTIF(N11:AR11,"AF3")+COUNTIF(N11:AR11,"AF4")+COUNTIF(N11:AR11,"AF5")+COUNTIF(N11:AR11,"AF6")+COUNTIF(N11:AR11,"AF7")+COUNTIF(N11:AR11,"AF8")+COUNTIF(N11:AR11,"AF9")+COUNTIF(N11:AR11,"AF10")+COUNTIF(N11:AR11,"AF11")+COUNTIF(N11:AR11,"AF12")+COUNTIF(N11:AR11,"AF13")+COUNTIF(N11:AR11,"AF14"),"")</f>
        <v>0</v>
      </c>
      <c r="CE11" s="55" t="n">
        <f aca="false">IF(A11&lt;&gt;"",COUNTIF(N11:AR11,"CE")+COUNTIF(N11:AR11,"L")+COUNTIF(N11:AR11,"LM")+COUNTIF(N11:AR11,"LP")+COUNTIF(N11:AR11,"LC")+COUNTIF(N11:AR11,"AB")+COUNTIF(N11:AR11,"AF1")+COUNTIF(N11:AR11,"AF2")+COUNTIF(N11:AR11,"AF3")+COUNTIF(N11:AR11,"AF4")+COUNTIF(N11:AR11,"AF5")+COUNTIF(N11:AR11,"AF6")+COUNTIF(N11:AR11,"AF7")+COUNTIF(N11:AR11,"AF8")+COUNTIF(N11:AR11,"AF9")+COUNTIF(N11:AR11,"AF10")+COUNTIF(N11:AR11,"AF11")+COUNTIF(N11:AR11,"AF12")+COUNTIF(N11:AR11,"AF13")+COUNTIF(N11:AR11,"AF14")+COUNTIF(N11:AR11,"RC")+COUNTIF(N11:AR11,"FO")+COUNTIF(N11:AR11,"FE"),"")</f>
        <v>0</v>
      </c>
      <c r="CF11" s="57" t="n">
        <f aca="false">IF(A11&lt;&gt;"",COUNTIF(N11:AR11,"APH"),"")</f>
        <v>0</v>
      </c>
    </row>
    <row r="12" customFormat="false" ht="12.75" hidden="false" customHeight="true" outlineLevel="0" collapsed="false">
      <c r="A12" s="140" t="s">
        <v>107</v>
      </c>
      <c r="B12" s="46" t="n">
        <v>1234567</v>
      </c>
      <c r="C12" s="48" t="n">
        <v>123</v>
      </c>
      <c r="D12" s="48" t="s">
        <v>103</v>
      </c>
      <c r="E12" s="48" t="s">
        <v>104</v>
      </c>
      <c r="F12" s="48" t="n">
        <v>36</v>
      </c>
      <c r="G12" s="49"/>
      <c r="H12" s="50"/>
      <c r="I12" s="50"/>
      <c r="J12" s="50"/>
      <c r="K12" s="50"/>
      <c r="L12" s="50"/>
      <c r="M12" s="50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2"/>
      <c r="AS12" s="58" t="n">
        <f aca="false">IF(A12&lt;&gt;"",IFERROR(VLOOKUP(N12,Tabelas!B:D,3,0),0),"")</f>
        <v>0</v>
      </c>
      <c r="AT12" s="59" t="n">
        <f aca="false">IF(A12&lt;&gt;"",IFERROR(VLOOKUP(O12,Tabelas!B:D,3,0),0),"")</f>
        <v>0</v>
      </c>
      <c r="AU12" s="59" t="n">
        <f aca="false">IF(A12&lt;&gt;"",IFERROR(VLOOKUP(P12,Tabelas!B:D,3,0),0),"")</f>
        <v>0</v>
      </c>
      <c r="AV12" s="59" t="n">
        <f aca="false">IF(A12&lt;&gt;"",IFERROR(VLOOKUP(Q12,Tabelas!B:D,3,0),0),"")</f>
        <v>0</v>
      </c>
      <c r="AW12" s="59" t="n">
        <f aca="false">IF(A12&lt;&gt;"",IFERROR(VLOOKUP(R12,Tabelas!B:D,3,0),0),"")</f>
        <v>0</v>
      </c>
      <c r="AX12" s="59" t="n">
        <f aca="false">IF(A12&lt;&gt;"",IFERROR(VLOOKUP(S12,Tabelas!B:D,3,0),0),"")</f>
        <v>0</v>
      </c>
      <c r="AY12" s="59" t="n">
        <f aca="false">IF(A12&lt;&gt;"",IFERROR(VLOOKUP(T12,Tabelas!B:D,3,0),0),"")</f>
        <v>0</v>
      </c>
      <c r="AZ12" s="59" t="n">
        <f aca="false">IF(A12&lt;&gt;"",IFERROR(VLOOKUP(U12,Tabelas!B:D,3,0),0),"")</f>
        <v>0</v>
      </c>
      <c r="BA12" s="59" t="n">
        <f aca="false">IF(A12&lt;&gt;"",IFERROR(VLOOKUP(V12,Tabelas!B:D,3,0),0),"")</f>
        <v>0</v>
      </c>
      <c r="BB12" s="59" t="n">
        <f aca="false">IF(A12&lt;&gt;"",IFERROR(VLOOKUP(W12,Tabelas!B:D,3,0),0),"")</f>
        <v>0</v>
      </c>
      <c r="BC12" s="59" t="n">
        <f aca="false">IF(A12&lt;&gt;"",IFERROR(VLOOKUP(X12,Tabelas!B:D,3,0),0),"")</f>
        <v>0</v>
      </c>
      <c r="BD12" s="59" t="n">
        <f aca="false">IF(A12&lt;&gt;"",IFERROR(VLOOKUP(Y12,Tabelas!B:D,3,0),0),"")</f>
        <v>0</v>
      </c>
      <c r="BE12" s="59" t="n">
        <f aca="false">IF(A12&lt;&gt;"",IFERROR(VLOOKUP(Z12,Tabelas!B:D,3,0),0),"")</f>
        <v>0</v>
      </c>
      <c r="BF12" s="59" t="n">
        <f aca="false">IF(A12&lt;&gt;"",IFERROR(VLOOKUP(AA12,Tabelas!B:D,3,0),0),"")</f>
        <v>0</v>
      </c>
      <c r="BG12" s="59" t="n">
        <f aca="false">IF(A12&lt;&gt;"",IFERROR(VLOOKUP(AB12,Tabelas!B:D,3,0),0),"")</f>
        <v>0</v>
      </c>
      <c r="BH12" s="59" t="n">
        <f aca="false">IF(A12&lt;&gt;"",IFERROR(VLOOKUP(AC12,Tabelas!B:D,3,0),0),"")</f>
        <v>0</v>
      </c>
      <c r="BI12" s="59" t="n">
        <f aca="false">IF(A12&lt;&gt;"",IFERROR(VLOOKUP(AD12,Tabelas!B:D,3,0),0),"")</f>
        <v>0</v>
      </c>
      <c r="BJ12" s="59" t="n">
        <f aca="false">IF(A12&lt;&gt;"",IFERROR(VLOOKUP(AE12,Tabelas!B:D,3,0),0),"")</f>
        <v>0</v>
      </c>
      <c r="BK12" s="59" t="n">
        <f aca="false">IF(A12&lt;&gt;"",IFERROR(VLOOKUP(AF12,Tabelas!B:D,3,0),0),"")</f>
        <v>0</v>
      </c>
      <c r="BL12" s="59" t="n">
        <f aca="false">IF(A12&lt;&gt;"",IFERROR(VLOOKUP(AG12,Tabelas!B:D,3,0),0),"")</f>
        <v>0</v>
      </c>
      <c r="BM12" s="59" t="n">
        <f aca="false">IF(A12&lt;&gt;"",IFERROR(VLOOKUP(AH12,Tabelas!B:D,3,0),0),"")</f>
        <v>0</v>
      </c>
      <c r="BN12" s="59" t="n">
        <f aca="false">IF(A12&lt;&gt;"",IFERROR(VLOOKUP(AI12,Tabelas!B:D,3,0),0),"")</f>
        <v>0</v>
      </c>
      <c r="BO12" s="59" t="n">
        <f aca="false">IF(A12&lt;&gt;"",IFERROR(VLOOKUP(AJ12,Tabelas!B:D,3,0),0),"")</f>
        <v>0</v>
      </c>
      <c r="BP12" s="59" t="n">
        <f aca="false">IF(A12&lt;&gt;"",IFERROR(VLOOKUP(AK12,Tabelas!B:D,3,0),0),"")</f>
        <v>0</v>
      </c>
      <c r="BQ12" s="59" t="n">
        <f aca="false">IF(A12&lt;&gt;"",IFERROR(VLOOKUP(AL12,Tabelas!B:D,3,0),0),"")</f>
        <v>0</v>
      </c>
      <c r="BR12" s="59" t="n">
        <f aca="false">IF(A12&lt;&gt;"",IFERROR(VLOOKUP(AM12,Tabelas!B:D,3,0),0),"")</f>
        <v>0</v>
      </c>
      <c r="BS12" s="59" t="n">
        <f aca="false">IF(A12&lt;&gt;"",IFERROR(VLOOKUP(AN12,Tabelas!B:D,3,0),0),"")</f>
        <v>0</v>
      </c>
      <c r="BT12" s="59" t="n">
        <f aca="false">IF(A12&lt;&gt;"",IFERROR(VLOOKUP(AO12,Tabelas!B:D,3,0),0),"")</f>
        <v>0</v>
      </c>
      <c r="BU12" s="59" t="n">
        <f aca="false">IF(A12&lt;&gt;"",IFERROR(VLOOKUP(AP12,Tabelas!B:D,3,0),0),"")</f>
        <v>0</v>
      </c>
      <c r="BV12" s="59" t="n">
        <f aca="false">IF(A12&lt;&gt;"",IFERROR(VLOOKUP(AQ12,Tabelas!B:D,3,0),0),"")</f>
        <v>0</v>
      </c>
      <c r="BW12" s="59" t="n">
        <f aca="false">IF(A12&lt;&gt;"",IFERROR(VLOOKUP(AR12,Tabelas!B:D,3,0),0),"")</f>
        <v>0</v>
      </c>
      <c r="BX12" s="56" t="n">
        <f aca="false">IF(A12&lt;&gt;"",SUM(AS12:BW12),"")</f>
        <v>0</v>
      </c>
      <c r="BY12" s="55" t="n">
        <f aca="false">IF(A12&lt;&gt;"",COUNTIF(N12:AR12,"LM")+COUNTIF(N12:AR12,"L"),"")+COUNTIF(N12:AR12,"LP")</f>
        <v>0</v>
      </c>
      <c r="BZ12" s="56" t="n">
        <f aca="false">IF(A12&lt;&gt;"",COUNTIF(N12:AR12,"AB"),"")</f>
        <v>0</v>
      </c>
      <c r="CA12" s="56" t="n">
        <f aca="false">IF(A12&lt;&gt;"",COUNTIF(N12:AR12,"FE"),"")</f>
        <v>0</v>
      </c>
      <c r="CB12" s="56" t="n">
        <f aca="false">IF(A12&lt;&gt;"",COUNTIF(N12:AR12,"LC"),"")</f>
        <v>0</v>
      </c>
      <c r="CC12" s="56" t="n">
        <f aca="false">IF(A12&lt;&gt;"",COUNTIF(N12:AR12,"CE"),"")</f>
        <v>0</v>
      </c>
      <c r="CD12" s="55" t="n">
        <f aca="false">IF(A12&lt;&gt;"",COUNTIF(N12:AR12,"AF1")+COUNTIF(N12:AR12,"AF2")+COUNTIF(N12:AR12,"AF3")+COUNTIF(N12:AR12,"AF4")+COUNTIF(N12:AR12,"AF5")+COUNTIF(N12:AR12,"AF6")+COUNTIF(N12:AR12,"AF7")+COUNTIF(N12:AR12,"AF8")+COUNTIF(N12:AR12,"AF9")+COUNTIF(N12:AR12,"AF10")+COUNTIF(N12:AR12,"AF11")+COUNTIF(N12:AR12,"AF12")+COUNTIF(N12:AR12,"AF13")+COUNTIF(N12:AR12,"AF14"),"")</f>
        <v>0</v>
      </c>
      <c r="CE12" s="55" t="n">
        <f aca="false">IF(A12&lt;&gt;"",COUNTIF(N12:AR12,"CE")+COUNTIF(N12:AR12,"L")+COUNTIF(N12:AR12,"LM")+COUNTIF(N12:AR12,"LP")+COUNTIF(N12:AR12,"LC")+COUNTIF(N12:AR12,"AB")+COUNTIF(N12:AR12,"AF1")+COUNTIF(N12:AR12,"AF2")+COUNTIF(N12:AR12,"AF3")+COUNTIF(N12:AR12,"AF4")+COUNTIF(N12:AR12,"AF5")+COUNTIF(N12:AR12,"AF6")+COUNTIF(N12:AR12,"AF7")+COUNTIF(N12:AR12,"AF8")+COUNTIF(N12:AR12,"AF9")+COUNTIF(N12:AR12,"AF10")+COUNTIF(N12:AR12,"AF11")+COUNTIF(N12:AR12,"AF12")+COUNTIF(N12:AR12,"AF13")+COUNTIF(N12:AR12,"AF14")+COUNTIF(N12:AR12,"RC")+COUNTIF(N12:AR12,"FO")+COUNTIF(N12:AR12,"FE"),"")</f>
        <v>0</v>
      </c>
      <c r="CF12" s="57" t="n">
        <f aca="false">IF(A12&lt;&gt;"",COUNTIF(N12:AR12,"APH"),"")</f>
        <v>0</v>
      </c>
    </row>
    <row r="13" customFormat="false" ht="12.75" hidden="false" customHeight="true" outlineLevel="0" collapsed="false">
      <c r="A13" s="140" t="s">
        <v>108</v>
      </c>
      <c r="B13" s="46" t="n">
        <v>1234567</v>
      </c>
      <c r="C13" s="48" t="n">
        <v>123</v>
      </c>
      <c r="D13" s="48" t="s">
        <v>103</v>
      </c>
      <c r="E13" s="48" t="s">
        <v>104</v>
      </c>
      <c r="F13" s="48" t="n">
        <v>36</v>
      </c>
      <c r="G13" s="50"/>
      <c r="H13" s="50"/>
      <c r="I13" s="50"/>
      <c r="J13" s="50"/>
      <c r="K13" s="50"/>
      <c r="L13" s="50"/>
      <c r="M13" s="50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2"/>
      <c r="AS13" s="53" t="n">
        <f aca="false">IF(A13&lt;&gt;"",IFERROR(VLOOKUP(N13,Tabelas!B:D,3,0),0),"")</f>
        <v>0</v>
      </c>
      <c r="AT13" s="54" t="n">
        <f aca="false">IF(A13&lt;&gt;"",IFERROR(VLOOKUP(O13,Tabelas!B:D,3,0),0),"")</f>
        <v>0</v>
      </c>
      <c r="AU13" s="54" t="n">
        <f aca="false">IF(A13&lt;&gt;"",IFERROR(VLOOKUP(P13,Tabelas!B:D,3,0),0),"")</f>
        <v>0</v>
      </c>
      <c r="AV13" s="54" t="n">
        <f aca="false">IF(A13&lt;&gt;"",IFERROR(VLOOKUP(Q13,Tabelas!B:D,3,0),0),"")</f>
        <v>0</v>
      </c>
      <c r="AW13" s="54" t="n">
        <f aca="false">IF(A13&lt;&gt;"",IFERROR(VLOOKUP(R13,Tabelas!B:D,3,0),0),"")</f>
        <v>0</v>
      </c>
      <c r="AX13" s="54" t="n">
        <f aca="false">IF(A13&lt;&gt;"",IFERROR(VLOOKUP(S13,Tabelas!B:D,3,0),0),"")</f>
        <v>0</v>
      </c>
      <c r="AY13" s="54" t="n">
        <f aca="false">IF(A13&lt;&gt;"",IFERROR(VLOOKUP(T13,Tabelas!B:D,3,0),0),"")</f>
        <v>0</v>
      </c>
      <c r="AZ13" s="54" t="n">
        <f aca="false">IF(A13&lt;&gt;"",IFERROR(VLOOKUP(U13,Tabelas!B:D,3,0),0),"")</f>
        <v>0</v>
      </c>
      <c r="BA13" s="54" t="n">
        <f aca="false">IF(A13&lt;&gt;"",IFERROR(VLOOKUP(V13,Tabelas!B:D,3,0),0),"")</f>
        <v>0</v>
      </c>
      <c r="BB13" s="54" t="n">
        <f aca="false">IF(A13&lt;&gt;"",IFERROR(VLOOKUP(W13,Tabelas!B:D,3,0),0),"")</f>
        <v>0</v>
      </c>
      <c r="BC13" s="54" t="n">
        <f aca="false">IF(A13&lt;&gt;"",IFERROR(VLOOKUP(X13,Tabelas!B:D,3,0),0),"")</f>
        <v>0</v>
      </c>
      <c r="BD13" s="54" t="n">
        <f aca="false">IF(A13&lt;&gt;"",IFERROR(VLOOKUP(Y13,Tabelas!B:D,3,0),0),"")</f>
        <v>0</v>
      </c>
      <c r="BE13" s="54" t="n">
        <f aca="false">IF(A13&lt;&gt;"",IFERROR(VLOOKUP(Z13,Tabelas!B:D,3,0),0),"")</f>
        <v>0</v>
      </c>
      <c r="BF13" s="54" t="n">
        <f aca="false">IF(A13&lt;&gt;"",IFERROR(VLOOKUP(AA13,Tabelas!B:D,3,0),0),"")</f>
        <v>0</v>
      </c>
      <c r="BG13" s="54" t="n">
        <f aca="false">IF(A13&lt;&gt;"",IFERROR(VLOOKUP(AB13,Tabelas!B:D,3,0),0),"")</f>
        <v>0</v>
      </c>
      <c r="BH13" s="54" t="n">
        <f aca="false">IF(A13&lt;&gt;"",IFERROR(VLOOKUP(AC13,Tabelas!B:D,3,0),0),"")</f>
        <v>0</v>
      </c>
      <c r="BI13" s="54" t="n">
        <f aca="false">IF(A13&lt;&gt;"",IFERROR(VLOOKUP(AD13,Tabelas!B:D,3,0),0),"")</f>
        <v>0</v>
      </c>
      <c r="BJ13" s="54" t="n">
        <f aca="false">IF(A13&lt;&gt;"",IFERROR(VLOOKUP(AE13,Tabelas!B:D,3,0),0),"")</f>
        <v>0</v>
      </c>
      <c r="BK13" s="54" t="n">
        <f aca="false">IF(A13&lt;&gt;"",IFERROR(VLOOKUP(AF13,Tabelas!B:D,3,0),0),"")</f>
        <v>0</v>
      </c>
      <c r="BL13" s="54" t="n">
        <f aca="false">IF(A13&lt;&gt;"",IFERROR(VLOOKUP(AG13,Tabelas!B:D,3,0),0),"")</f>
        <v>0</v>
      </c>
      <c r="BM13" s="54" t="n">
        <f aca="false">IF(A13&lt;&gt;"",IFERROR(VLOOKUP(AH13,Tabelas!B:D,3,0),0),"")</f>
        <v>0</v>
      </c>
      <c r="BN13" s="54" t="n">
        <f aca="false">IF(A13&lt;&gt;"",IFERROR(VLOOKUP(AI13,Tabelas!B:D,3,0),0),"")</f>
        <v>0</v>
      </c>
      <c r="BO13" s="54" t="n">
        <f aca="false">IF(A13&lt;&gt;"",IFERROR(VLOOKUP(AJ13,Tabelas!B:D,3,0),0),"")</f>
        <v>0</v>
      </c>
      <c r="BP13" s="54" t="n">
        <f aca="false">IF(A13&lt;&gt;"",IFERROR(VLOOKUP(AK13,Tabelas!B:D,3,0),0),"")</f>
        <v>0</v>
      </c>
      <c r="BQ13" s="54" t="n">
        <f aca="false">IF(A13&lt;&gt;"",IFERROR(VLOOKUP(AL13,Tabelas!B:D,3,0),0),"")</f>
        <v>0</v>
      </c>
      <c r="BR13" s="54" t="n">
        <f aca="false">IF(A13&lt;&gt;"",IFERROR(VLOOKUP(AM13,Tabelas!B:D,3,0),0),"")</f>
        <v>0</v>
      </c>
      <c r="BS13" s="54" t="n">
        <f aca="false">IF(A13&lt;&gt;"",IFERROR(VLOOKUP(AN13,Tabelas!B:D,3,0),0),"")</f>
        <v>0</v>
      </c>
      <c r="BT13" s="54" t="n">
        <f aca="false">IF(A13&lt;&gt;"",IFERROR(VLOOKUP(AO13,Tabelas!B:D,3,0),0),"")</f>
        <v>0</v>
      </c>
      <c r="BU13" s="54" t="n">
        <f aca="false">IF(A13&lt;&gt;"",IFERROR(VLOOKUP(AP13,Tabelas!B:D,3,0),0),"")</f>
        <v>0</v>
      </c>
      <c r="BV13" s="54" t="n">
        <f aca="false">IF(A13&lt;&gt;"",IFERROR(VLOOKUP(AQ13,Tabelas!B:D,3,0),0),"")</f>
        <v>0</v>
      </c>
      <c r="BW13" s="54" t="n">
        <f aca="false">IF(A13&lt;&gt;"",IFERROR(VLOOKUP(AR13,Tabelas!B:D,3,0),0),"")</f>
        <v>0</v>
      </c>
      <c r="BX13" s="55" t="n">
        <f aca="false">IF(A13&lt;&gt;"",SUM(AS13:BW13),"")</f>
        <v>0</v>
      </c>
      <c r="BY13" s="55" t="n">
        <f aca="false">IF(A13&lt;&gt;"",COUNTIF(N13:AR13,"LM")+COUNTIF(N13:AR13,"L"),"")+COUNTIF(N13:AR13,"LP")</f>
        <v>0</v>
      </c>
      <c r="BZ13" s="55" t="n">
        <f aca="false">IF(A13&lt;&gt;"",COUNTIF(N13:AR13,"AB"),"")</f>
        <v>0</v>
      </c>
      <c r="CA13" s="55" t="n">
        <f aca="false">IF(A13&lt;&gt;"",COUNTIF(N13:AR13,"FE"),"")</f>
        <v>0</v>
      </c>
      <c r="CB13" s="55" t="n">
        <f aca="false">IF(A13&lt;&gt;"",COUNTIF(N13:AR13,"LC"),"")</f>
        <v>0</v>
      </c>
      <c r="CC13" s="55" t="n">
        <f aca="false">IF(A13&lt;&gt;"",COUNTIF(N13:AR13,"CE"),"")</f>
        <v>0</v>
      </c>
      <c r="CD13" s="55" t="n">
        <f aca="false">IF(A13&lt;&gt;"",COUNTIF(N13:AR13,"AF1")+COUNTIF(N13:AR13,"AF2")+COUNTIF(N13:AR13,"AF3")+COUNTIF(N13:AR13,"AF4")+COUNTIF(N13:AR13,"AF5")+COUNTIF(N13:AR13,"AF6")+COUNTIF(N13:AR13,"AF7")+COUNTIF(N13:AR13,"AF8")+COUNTIF(N13:AR13,"AF9")+COUNTIF(N13:AR13,"AF10")+COUNTIF(N13:AR13,"AF11")+COUNTIF(N13:AR13,"AF12")+COUNTIF(N13:AR13,"AF13")+COUNTIF(N13:AR13,"AF14"),"")</f>
        <v>0</v>
      </c>
      <c r="CE13" s="55" t="n">
        <f aca="false">IF(A13&lt;&gt;"",COUNTIF(N13:AR13,"CE")+COUNTIF(N13:AR13,"L")+COUNTIF(N13:AR13,"LM")+COUNTIF(N13:AR13,"LP")+COUNTIF(N13:AR13,"LC")+COUNTIF(N13:AR13,"AB")+COUNTIF(N13:AR13,"AF1")+COUNTIF(N13:AR13,"AF2")+COUNTIF(N13:AR13,"AF3")+COUNTIF(N13:AR13,"AF4")+COUNTIF(N13:AR13,"AF5")+COUNTIF(N13:AR13,"AF6")+COUNTIF(N13:AR13,"AF7")+COUNTIF(N13:AR13,"AF8")+COUNTIF(N13:AR13,"AF9")+COUNTIF(N13:AR13,"AF10")+COUNTIF(N13:AR13,"AF11")+COUNTIF(N13:AR13,"AF12")+COUNTIF(N13:AR13,"AF13")+COUNTIF(N13:AR13,"AF14")+COUNTIF(N13:AR13,"RC")+COUNTIF(N13:AR13,"FO")+COUNTIF(N13:AR13,"FE"),"")</f>
        <v>0</v>
      </c>
      <c r="CF13" s="143" t="n">
        <f aca="false">IF(A13&lt;&gt;"",COUNTIF(N13:AR13,"APH"),"")</f>
        <v>0</v>
      </c>
    </row>
    <row r="14" customFormat="false" ht="12.75" hidden="false" customHeight="true" outlineLevel="0" collapsed="false">
      <c r="A14" s="140" t="s">
        <v>109</v>
      </c>
      <c r="B14" s="46" t="n">
        <v>1234567</v>
      </c>
      <c r="C14" s="48" t="n">
        <v>123</v>
      </c>
      <c r="D14" s="48" t="s">
        <v>103</v>
      </c>
      <c r="E14" s="48" t="s">
        <v>104</v>
      </c>
      <c r="F14" s="48" t="n">
        <v>36</v>
      </c>
      <c r="G14" s="49"/>
      <c r="H14" s="50"/>
      <c r="I14" s="50"/>
      <c r="J14" s="50"/>
      <c r="K14" s="50"/>
      <c r="L14" s="50"/>
      <c r="M14" s="50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2"/>
      <c r="AS14" s="58" t="n">
        <f aca="false">IF(A14&lt;&gt;"",IFERROR(VLOOKUP(N14,Tabelas!B:D,3,0),0),"")</f>
        <v>0</v>
      </c>
      <c r="AT14" s="59" t="n">
        <f aca="false">IF(A14&lt;&gt;"",IFERROR(VLOOKUP(O14,Tabelas!B:D,3,0),0),"")</f>
        <v>0</v>
      </c>
      <c r="AU14" s="59" t="n">
        <f aca="false">IF(A14&lt;&gt;"",IFERROR(VLOOKUP(P14,Tabelas!B:D,3,0),0),"")</f>
        <v>0</v>
      </c>
      <c r="AV14" s="59" t="n">
        <f aca="false">IF(A14&lt;&gt;"",IFERROR(VLOOKUP(Q14,Tabelas!B:D,3,0),0),"")</f>
        <v>0</v>
      </c>
      <c r="AW14" s="59" t="n">
        <f aca="false">IF(A14&lt;&gt;"",IFERROR(VLOOKUP(R14,Tabelas!B:D,3,0),0),"")</f>
        <v>0</v>
      </c>
      <c r="AX14" s="59" t="n">
        <f aca="false">IF(A14&lt;&gt;"",IFERROR(VLOOKUP(S14,Tabelas!B:D,3,0),0),"")</f>
        <v>0</v>
      </c>
      <c r="AY14" s="59" t="n">
        <f aca="false">IF(A14&lt;&gt;"",IFERROR(VLOOKUP(T14,Tabelas!B:D,3,0),0),"")</f>
        <v>0</v>
      </c>
      <c r="AZ14" s="59" t="n">
        <f aca="false">IF(A14&lt;&gt;"",IFERROR(VLOOKUP(U14,Tabelas!B:D,3,0),0),"")</f>
        <v>0</v>
      </c>
      <c r="BA14" s="59" t="n">
        <f aca="false">IF(A14&lt;&gt;"",IFERROR(VLOOKUP(V14,Tabelas!B:D,3,0),0),"")</f>
        <v>0</v>
      </c>
      <c r="BB14" s="59" t="n">
        <f aca="false">IF(A14&lt;&gt;"",IFERROR(VLOOKUP(W14,Tabelas!B:D,3,0),0),"")</f>
        <v>0</v>
      </c>
      <c r="BC14" s="59" t="n">
        <f aca="false">IF(A14&lt;&gt;"",IFERROR(VLOOKUP(X14,Tabelas!B:D,3,0),0),"")</f>
        <v>0</v>
      </c>
      <c r="BD14" s="59" t="n">
        <f aca="false">IF(A14&lt;&gt;"",IFERROR(VLOOKUP(Y14,Tabelas!B:D,3,0),0),"")</f>
        <v>0</v>
      </c>
      <c r="BE14" s="59" t="n">
        <f aca="false">IF(A14&lt;&gt;"",IFERROR(VLOOKUP(Z14,Tabelas!B:D,3,0),0),"")</f>
        <v>0</v>
      </c>
      <c r="BF14" s="59" t="n">
        <f aca="false">IF(A14&lt;&gt;"",IFERROR(VLOOKUP(AA14,Tabelas!B:D,3,0),0),"")</f>
        <v>0</v>
      </c>
      <c r="BG14" s="59" t="n">
        <f aca="false">IF(A14&lt;&gt;"",IFERROR(VLOOKUP(AB14,Tabelas!B:D,3,0),0),"")</f>
        <v>0</v>
      </c>
      <c r="BH14" s="59" t="n">
        <f aca="false">IF(A14&lt;&gt;"",IFERROR(VLOOKUP(AC14,Tabelas!B:D,3,0),0),"")</f>
        <v>0</v>
      </c>
      <c r="BI14" s="59" t="n">
        <f aca="false">IF(A14&lt;&gt;"",IFERROR(VLOOKUP(AD14,Tabelas!B:D,3,0),0),"")</f>
        <v>0</v>
      </c>
      <c r="BJ14" s="59" t="n">
        <f aca="false">IF(A14&lt;&gt;"",IFERROR(VLOOKUP(AE14,Tabelas!B:D,3,0),0),"")</f>
        <v>0</v>
      </c>
      <c r="BK14" s="59" t="n">
        <f aca="false">IF(A14&lt;&gt;"",IFERROR(VLOOKUP(AF14,Tabelas!B:D,3,0),0),"")</f>
        <v>0</v>
      </c>
      <c r="BL14" s="59" t="n">
        <f aca="false">IF(A14&lt;&gt;"",IFERROR(VLOOKUP(AG14,Tabelas!B:D,3,0),0),"")</f>
        <v>0</v>
      </c>
      <c r="BM14" s="59" t="n">
        <f aca="false">IF(A14&lt;&gt;"",IFERROR(VLOOKUP(AH14,Tabelas!B:D,3,0),0),"")</f>
        <v>0</v>
      </c>
      <c r="BN14" s="59" t="n">
        <f aca="false">IF(A14&lt;&gt;"",IFERROR(VLOOKUP(AI14,Tabelas!B:D,3,0),0),"")</f>
        <v>0</v>
      </c>
      <c r="BO14" s="59" t="n">
        <f aca="false">IF(A14&lt;&gt;"",IFERROR(VLOOKUP(AJ14,Tabelas!B:D,3,0),0),"")</f>
        <v>0</v>
      </c>
      <c r="BP14" s="59" t="n">
        <f aca="false">IF(A14&lt;&gt;"",IFERROR(VLOOKUP(AK14,Tabelas!B:D,3,0),0),"")</f>
        <v>0</v>
      </c>
      <c r="BQ14" s="59" t="n">
        <f aca="false">IF(A14&lt;&gt;"",IFERROR(VLOOKUP(AL14,Tabelas!B:D,3,0),0),"")</f>
        <v>0</v>
      </c>
      <c r="BR14" s="59" t="n">
        <f aca="false">IF(A14&lt;&gt;"",IFERROR(VLOOKUP(AM14,Tabelas!B:D,3,0),0),"")</f>
        <v>0</v>
      </c>
      <c r="BS14" s="59" t="n">
        <f aca="false">IF(A14&lt;&gt;"",IFERROR(VLOOKUP(AN14,Tabelas!B:D,3,0),0),"")</f>
        <v>0</v>
      </c>
      <c r="BT14" s="59" t="n">
        <f aca="false">IF(A14&lt;&gt;"",IFERROR(VLOOKUP(AO14,Tabelas!B:D,3,0),0),"")</f>
        <v>0</v>
      </c>
      <c r="BU14" s="59" t="n">
        <f aca="false">IF(A14&lt;&gt;"",IFERROR(VLOOKUP(AP14,Tabelas!B:D,3,0),0),"")</f>
        <v>0</v>
      </c>
      <c r="BV14" s="59" t="n">
        <f aca="false">IF(A14&lt;&gt;"",IFERROR(VLOOKUP(AQ14,Tabelas!B:D,3,0),0),"")</f>
        <v>0</v>
      </c>
      <c r="BW14" s="59" t="n">
        <f aca="false">IF(A14&lt;&gt;"",IFERROR(VLOOKUP(AR14,Tabelas!B:D,3,0),0),"")</f>
        <v>0</v>
      </c>
      <c r="BX14" s="56" t="n">
        <f aca="false">IF(A14&lt;&gt;"",SUM(AS14:BW14),"")</f>
        <v>0</v>
      </c>
      <c r="BY14" s="55" t="n">
        <f aca="false">IF(A14&lt;&gt;"",COUNTIF(N14:AR14,"LM")+COUNTIF(N14:AR14,"L"),"")+COUNTIF(N14:AR14,"LP")</f>
        <v>0</v>
      </c>
      <c r="BZ14" s="56" t="n">
        <f aca="false">IF(A14&lt;&gt;"",COUNTIF(N14:AR14,"AB"),"")</f>
        <v>0</v>
      </c>
      <c r="CA14" s="56" t="n">
        <f aca="false">IF(A14&lt;&gt;"",COUNTIF(N14:AR14,"FE"),"")</f>
        <v>0</v>
      </c>
      <c r="CB14" s="56" t="n">
        <f aca="false">IF(A14&lt;&gt;"",COUNTIF(N14:AR14,"LC"),"")</f>
        <v>0</v>
      </c>
      <c r="CC14" s="56" t="n">
        <f aca="false">IF(A14&lt;&gt;"",COUNTIF(N14:AR14,"CE"),"")</f>
        <v>0</v>
      </c>
      <c r="CD14" s="55" t="n">
        <f aca="false">IF(A14&lt;&gt;"",COUNTIF(N14:AR14,"AF1")+COUNTIF(N14:AR14,"AF2")+COUNTIF(N14:AR14,"AF3")+COUNTIF(N14:AR14,"AF4")+COUNTIF(N14:AR14,"AF5")+COUNTIF(N14:AR14,"AF6")+COUNTIF(N14:AR14,"AF7")+COUNTIF(N14:AR14,"AF8")+COUNTIF(N14:AR14,"AF9")+COUNTIF(N14:AR14,"AF10")+COUNTIF(N14:AR14,"AF11")+COUNTIF(N14:AR14,"AF12")+COUNTIF(N14:AR14,"AF13")+COUNTIF(N14:AR14,"AF14"),"")</f>
        <v>0</v>
      </c>
      <c r="CE14" s="55" t="n">
        <f aca="false">IF(A14&lt;&gt;"",COUNTIF(N14:AR14,"CE")+COUNTIF(N14:AR14,"L")+COUNTIF(N14:AR14,"LM")+COUNTIF(N14:AR14,"LP")+COUNTIF(N14:AR14,"LC")+COUNTIF(N14:AR14,"AB")+COUNTIF(N14:AR14,"AF1")+COUNTIF(N14:AR14,"AF2")+COUNTIF(N14:AR14,"AF3")+COUNTIF(N14:AR14,"AF4")+COUNTIF(N14:AR14,"AF5")+COUNTIF(N14:AR14,"AF6")+COUNTIF(N14:AR14,"AF7")+COUNTIF(N14:AR14,"AF8")+COUNTIF(N14:AR14,"AF9")+COUNTIF(N14:AR14,"AF10")+COUNTIF(N14:AR14,"AF11")+COUNTIF(N14:AR14,"AF12")+COUNTIF(N14:AR14,"AF13")+COUNTIF(N14:AR14,"AF14")+COUNTIF(N14:AR14,"RC")+COUNTIF(N14:AR14,"FO")+COUNTIF(N14:AR14,"FE"),"")</f>
        <v>0</v>
      </c>
      <c r="CF14" s="57" t="n">
        <f aca="false">IF(A14&lt;&gt;"",COUNTIF(N14:AR14,"APH"),"")</f>
        <v>0</v>
      </c>
    </row>
    <row r="15" customFormat="false" ht="12.75" hidden="false" customHeight="true" outlineLevel="0" collapsed="false">
      <c r="A15" s="140" t="s">
        <v>110</v>
      </c>
      <c r="B15" s="46" t="n">
        <v>1234567</v>
      </c>
      <c r="C15" s="48" t="n">
        <v>123</v>
      </c>
      <c r="D15" s="48" t="s">
        <v>103</v>
      </c>
      <c r="E15" s="48" t="s">
        <v>104</v>
      </c>
      <c r="F15" s="48" t="n">
        <v>36</v>
      </c>
      <c r="G15" s="49"/>
      <c r="H15" s="50"/>
      <c r="I15" s="50"/>
      <c r="J15" s="50"/>
      <c r="K15" s="50"/>
      <c r="L15" s="50"/>
      <c r="M15" s="50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2"/>
      <c r="AS15" s="53" t="n">
        <f aca="false">IF(A15&lt;&gt;"",IFERROR(VLOOKUP(N15,Tabelas!B:D,3,0),0),"")</f>
        <v>0</v>
      </c>
      <c r="AT15" s="54" t="n">
        <f aca="false">IF(A15&lt;&gt;"",IFERROR(VLOOKUP(O15,Tabelas!B:D,3,0),0),"")</f>
        <v>0</v>
      </c>
      <c r="AU15" s="54" t="n">
        <f aca="false">IF(A15&lt;&gt;"",IFERROR(VLOOKUP(P15,Tabelas!B:D,3,0),0),"")</f>
        <v>0</v>
      </c>
      <c r="AV15" s="54" t="n">
        <f aca="false">IF(A15&lt;&gt;"",IFERROR(VLOOKUP(Q15,Tabelas!B:D,3,0),0),"")</f>
        <v>0</v>
      </c>
      <c r="AW15" s="54" t="n">
        <f aca="false">IF(A15&lt;&gt;"",IFERROR(VLOOKUP(R15,Tabelas!B:D,3,0),0),"")</f>
        <v>0</v>
      </c>
      <c r="AX15" s="54" t="n">
        <f aca="false">IF(A15&lt;&gt;"",IFERROR(VLOOKUP(S15,Tabelas!B:D,3,0),0),"")</f>
        <v>0</v>
      </c>
      <c r="AY15" s="54" t="n">
        <f aca="false">IF(A15&lt;&gt;"",IFERROR(VLOOKUP(T15,Tabelas!B:D,3,0),0),"")</f>
        <v>0</v>
      </c>
      <c r="AZ15" s="54" t="n">
        <f aca="false">IF(A15&lt;&gt;"",IFERROR(VLOOKUP(U15,Tabelas!B:D,3,0),0),"")</f>
        <v>0</v>
      </c>
      <c r="BA15" s="54" t="n">
        <f aca="false">IF(A15&lt;&gt;"",IFERROR(VLOOKUP(V15,Tabelas!B:D,3,0),0),"")</f>
        <v>0</v>
      </c>
      <c r="BB15" s="54" t="n">
        <f aca="false">IF(A15&lt;&gt;"",IFERROR(VLOOKUP(W15,Tabelas!B:D,3,0),0),"")</f>
        <v>0</v>
      </c>
      <c r="BC15" s="54" t="n">
        <f aca="false">IF(A15&lt;&gt;"",IFERROR(VLOOKUP(X15,Tabelas!B:D,3,0),0),"")</f>
        <v>0</v>
      </c>
      <c r="BD15" s="54" t="n">
        <f aca="false">IF(A15&lt;&gt;"",IFERROR(VLOOKUP(Y15,Tabelas!B:D,3,0),0),"")</f>
        <v>0</v>
      </c>
      <c r="BE15" s="54" t="n">
        <f aca="false">IF(A15&lt;&gt;"",IFERROR(VLOOKUP(Z15,Tabelas!B:D,3,0),0),"")</f>
        <v>0</v>
      </c>
      <c r="BF15" s="54" t="n">
        <f aca="false">IF(A15&lt;&gt;"",IFERROR(VLOOKUP(AA15,Tabelas!B:D,3,0),0),"")</f>
        <v>0</v>
      </c>
      <c r="BG15" s="54" t="n">
        <f aca="false">IF(A15&lt;&gt;"",IFERROR(VLOOKUP(AB15,Tabelas!B:D,3,0),0),"")</f>
        <v>0</v>
      </c>
      <c r="BH15" s="54" t="n">
        <f aca="false">IF(A15&lt;&gt;"",IFERROR(VLOOKUP(AC15,Tabelas!B:D,3,0),0),"")</f>
        <v>0</v>
      </c>
      <c r="BI15" s="54" t="n">
        <f aca="false">IF(A15&lt;&gt;"",IFERROR(VLOOKUP(AD15,Tabelas!B:D,3,0),0),"")</f>
        <v>0</v>
      </c>
      <c r="BJ15" s="54" t="n">
        <f aca="false">IF(A15&lt;&gt;"",IFERROR(VLOOKUP(AE15,Tabelas!B:D,3,0),0),"")</f>
        <v>0</v>
      </c>
      <c r="BK15" s="54" t="n">
        <f aca="false">IF(A15&lt;&gt;"",IFERROR(VLOOKUP(AF15,Tabelas!B:D,3,0),0),"")</f>
        <v>0</v>
      </c>
      <c r="BL15" s="54" t="n">
        <f aca="false">IF(A15&lt;&gt;"",IFERROR(VLOOKUP(AG15,Tabelas!B:D,3,0),0),"")</f>
        <v>0</v>
      </c>
      <c r="BM15" s="54" t="n">
        <f aca="false">IF(A15&lt;&gt;"",IFERROR(VLOOKUP(AH15,Tabelas!B:D,3,0),0),"")</f>
        <v>0</v>
      </c>
      <c r="BN15" s="54" t="n">
        <f aca="false">IF(A15&lt;&gt;"",IFERROR(VLOOKUP(AI15,Tabelas!B:D,3,0),0),"")</f>
        <v>0</v>
      </c>
      <c r="BO15" s="54" t="n">
        <f aca="false">IF(A15&lt;&gt;"",IFERROR(VLOOKUP(AJ15,Tabelas!B:D,3,0),0),"")</f>
        <v>0</v>
      </c>
      <c r="BP15" s="54" t="n">
        <f aca="false">IF(A15&lt;&gt;"",IFERROR(VLOOKUP(AK15,Tabelas!B:D,3,0),0),"")</f>
        <v>0</v>
      </c>
      <c r="BQ15" s="54" t="n">
        <f aca="false">IF(A15&lt;&gt;"",IFERROR(VLOOKUP(AL15,Tabelas!B:D,3,0),0),"")</f>
        <v>0</v>
      </c>
      <c r="BR15" s="54" t="n">
        <f aca="false">IF(A15&lt;&gt;"",IFERROR(VLOOKUP(AM15,Tabelas!B:D,3,0),0),"")</f>
        <v>0</v>
      </c>
      <c r="BS15" s="54" t="n">
        <f aca="false">IF(A15&lt;&gt;"",IFERROR(VLOOKUP(AN15,Tabelas!B:D,3,0),0),"")</f>
        <v>0</v>
      </c>
      <c r="BT15" s="54" t="n">
        <f aca="false">IF(A15&lt;&gt;"",IFERROR(VLOOKUP(AO15,Tabelas!B:D,3,0),0),"")</f>
        <v>0</v>
      </c>
      <c r="BU15" s="54" t="n">
        <f aca="false">IF(A15&lt;&gt;"",IFERROR(VLOOKUP(AP15,Tabelas!B:D,3,0),0),"")</f>
        <v>0</v>
      </c>
      <c r="BV15" s="54" t="n">
        <f aca="false">IF(A15&lt;&gt;"",IFERROR(VLOOKUP(AQ15,Tabelas!B:D,3,0),0),"")</f>
        <v>0</v>
      </c>
      <c r="BW15" s="54" t="n">
        <f aca="false">IF(A15&lt;&gt;"",IFERROR(VLOOKUP(AR15,Tabelas!B:D,3,0),0),"")</f>
        <v>0</v>
      </c>
      <c r="BX15" s="55" t="n">
        <f aca="false">IF(A15&lt;&gt;"",SUM(AS15:BW15),"")</f>
        <v>0</v>
      </c>
      <c r="BY15" s="55" t="n">
        <f aca="false">IF(A15&lt;&gt;"",COUNTIF(N15:AR15,"LM")+COUNTIF(N15:AR15,"L"),"")+COUNTIF(N15:AR15,"LP")</f>
        <v>0</v>
      </c>
      <c r="BZ15" s="55" t="n">
        <f aca="false">IF(A15&lt;&gt;"",COUNTIF(N15:AR15,"AB"),"")</f>
        <v>0</v>
      </c>
      <c r="CA15" s="55" t="n">
        <f aca="false">IF(A15&lt;&gt;"",COUNTIF(N15:AR15,"FE"),"")</f>
        <v>0</v>
      </c>
      <c r="CB15" s="55" t="n">
        <f aca="false">IF(A15&lt;&gt;"",COUNTIF(N15:AR15,"LC"),"")</f>
        <v>0</v>
      </c>
      <c r="CC15" s="55" t="n">
        <f aca="false">IF(A15&lt;&gt;"",COUNTIF(N15:AR15,"CE"),"")</f>
        <v>0</v>
      </c>
      <c r="CD15" s="55" t="n">
        <f aca="false">IF(A15&lt;&gt;"",COUNTIF(N15:AR15,"AF1")+COUNTIF(N15:AR15,"AF2")+COUNTIF(N15:AR15,"AF3")+COUNTIF(N15:AR15,"AF4")+COUNTIF(N15:AR15,"AF5")+COUNTIF(N15:AR15,"AF6")+COUNTIF(N15:AR15,"AF7")+COUNTIF(N15:AR15,"AF8")+COUNTIF(N15:AR15,"AF9")+COUNTIF(N15:AR15,"AF10")+COUNTIF(N15:AR15,"AF11")+COUNTIF(N15:AR15,"AF12")+COUNTIF(N15:AR15,"AF13")+COUNTIF(N15:AR15,"AF14"),"")</f>
        <v>0</v>
      </c>
      <c r="CE15" s="55" t="n">
        <f aca="false">IF(A15&lt;&gt;"",COUNTIF(N15:AR15,"CE")+COUNTIF(N15:AR15,"L")+COUNTIF(N15:AR15,"LM")+COUNTIF(N15:AR15,"LP")+COUNTIF(N15:AR15,"LC")+COUNTIF(N15:AR15,"AB")+COUNTIF(N15:AR15,"AF1")+COUNTIF(N15:AR15,"AF2")+COUNTIF(N15:AR15,"AF3")+COUNTIF(N15:AR15,"AF4")+COUNTIF(N15:AR15,"AF5")+COUNTIF(N15:AR15,"AF6")+COUNTIF(N15:AR15,"AF7")+COUNTIF(N15:AR15,"AF8")+COUNTIF(N15:AR15,"AF9")+COUNTIF(N15:AR15,"AF10")+COUNTIF(N15:AR15,"AF11")+COUNTIF(N15:AR15,"AF12")+COUNTIF(N15:AR15,"AF13")+COUNTIF(N15:AR15,"AF14")+COUNTIF(N15:AR15,"RC")+COUNTIF(N15:AR15,"FO")+COUNTIF(N15:AR15,"FE"),"")</f>
        <v>0</v>
      </c>
      <c r="CF15" s="143" t="n">
        <f aca="false">IF(A15&lt;&gt;"",COUNTIF(N15:AR15,"APH"),"")</f>
        <v>0</v>
      </c>
    </row>
    <row r="16" customFormat="false" ht="12.75" hidden="false" customHeight="true" outlineLevel="0" collapsed="false">
      <c r="A16" s="140" t="s">
        <v>111</v>
      </c>
      <c r="B16" s="46" t="n">
        <v>1234567</v>
      </c>
      <c r="C16" s="48" t="n">
        <v>123</v>
      </c>
      <c r="D16" s="48" t="s">
        <v>103</v>
      </c>
      <c r="E16" s="48" t="s">
        <v>104</v>
      </c>
      <c r="F16" s="48" t="n">
        <v>36</v>
      </c>
      <c r="G16" s="49"/>
      <c r="H16" s="50"/>
      <c r="I16" s="50"/>
      <c r="J16" s="50"/>
      <c r="K16" s="50"/>
      <c r="L16" s="50"/>
      <c r="M16" s="50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2"/>
      <c r="AS16" s="58" t="n">
        <f aca="false">IF(A16&lt;&gt;"",IFERROR(VLOOKUP(N16,Tabelas!B:D,3,0),0),"")</f>
        <v>0</v>
      </c>
      <c r="AT16" s="59" t="n">
        <f aca="false">IF(A16&lt;&gt;"",IFERROR(VLOOKUP(O16,Tabelas!B:D,3,0),0),"")</f>
        <v>0</v>
      </c>
      <c r="AU16" s="59" t="n">
        <f aca="false">IF(A16&lt;&gt;"",IFERROR(VLOOKUP(P16,Tabelas!B:D,3,0),0),"")</f>
        <v>0</v>
      </c>
      <c r="AV16" s="59" t="n">
        <f aca="false">IF(A16&lt;&gt;"",IFERROR(VLOOKUP(Q16,Tabelas!B:D,3,0),0),"")</f>
        <v>0</v>
      </c>
      <c r="AW16" s="59" t="n">
        <f aca="false">IF(A16&lt;&gt;"",IFERROR(VLOOKUP(R16,Tabelas!B:D,3,0),0),"")</f>
        <v>0</v>
      </c>
      <c r="AX16" s="59" t="n">
        <f aca="false">IF(A16&lt;&gt;"",IFERROR(VLOOKUP(S16,Tabelas!B:D,3,0),0),"")</f>
        <v>0</v>
      </c>
      <c r="AY16" s="59" t="n">
        <f aca="false">IF(A16&lt;&gt;"",IFERROR(VLOOKUP(T16,Tabelas!B:D,3,0),0),"")</f>
        <v>0</v>
      </c>
      <c r="AZ16" s="59" t="n">
        <f aca="false">IF(A16&lt;&gt;"",IFERROR(VLOOKUP(U16,Tabelas!B:D,3,0),0),"")</f>
        <v>0</v>
      </c>
      <c r="BA16" s="59" t="n">
        <f aca="false">IF(A16&lt;&gt;"",IFERROR(VLOOKUP(V16,Tabelas!B:D,3,0),0),"")</f>
        <v>0</v>
      </c>
      <c r="BB16" s="59" t="n">
        <f aca="false">IF(A16&lt;&gt;"",IFERROR(VLOOKUP(W16,Tabelas!B:D,3,0),0),"")</f>
        <v>0</v>
      </c>
      <c r="BC16" s="59" t="n">
        <f aca="false">IF(A16&lt;&gt;"",IFERROR(VLOOKUP(X16,Tabelas!B:D,3,0),0),"")</f>
        <v>0</v>
      </c>
      <c r="BD16" s="59" t="n">
        <f aca="false">IF(A16&lt;&gt;"",IFERROR(VLOOKUP(Y16,Tabelas!B:D,3,0),0),"")</f>
        <v>0</v>
      </c>
      <c r="BE16" s="59" t="n">
        <f aca="false">IF(A16&lt;&gt;"",IFERROR(VLOOKUP(Z16,Tabelas!B:D,3,0),0),"")</f>
        <v>0</v>
      </c>
      <c r="BF16" s="59" t="n">
        <f aca="false">IF(A16&lt;&gt;"",IFERROR(VLOOKUP(AA16,Tabelas!B:D,3,0),0),"")</f>
        <v>0</v>
      </c>
      <c r="BG16" s="59" t="n">
        <f aca="false">IF(A16&lt;&gt;"",IFERROR(VLOOKUP(AB16,Tabelas!B:D,3,0),0),"")</f>
        <v>0</v>
      </c>
      <c r="BH16" s="59" t="n">
        <f aca="false">IF(A16&lt;&gt;"",IFERROR(VLOOKUP(AC16,Tabelas!B:D,3,0),0),"")</f>
        <v>0</v>
      </c>
      <c r="BI16" s="59" t="n">
        <f aca="false">IF(A16&lt;&gt;"",IFERROR(VLOOKUP(AD16,Tabelas!B:D,3,0),0),"")</f>
        <v>0</v>
      </c>
      <c r="BJ16" s="59" t="n">
        <f aca="false">IF(A16&lt;&gt;"",IFERROR(VLOOKUP(AE16,Tabelas!B:D,3,0),0),"")</f>
        <v>0</v>
      </c>
      <c r="BK16" s="59" t="n">
        <f aca="false">IF(A16&lt;&gt;"",IFERROR(VLOOKUP(AF16,Tabelas!B:D,3,0),0),"")</f>
        <v>0</v>
      </c>
      <c r="BL16" s="59" t="n">
        <f aca="false">IF(A16&lt;&gt;"",IFERROR(VLOOKUP(AG16,Tabelas!B:D,3,0),0),"")</f>
        <v>0</v>
      </c>
      <c r="BM16" s="59" t="n">
        <f aca="false">IF(A16&lt;&gt;"",IFERROR(VLOOKUP(AH16,Tabelas!B:D,3,0),0),"")</f>
        <v>0</v>
      </c>
      <c r="BN16" s="59" t="n">
        <f aca="false">IF(A16&lt;&gt;"",IFERROR(VLOOKUP(AI16,Tabelas!B:D,3,0),0),"")</f>
        <v>0</v>
      </c>
      <c r="BO16" s="59" t="n">
        <f aca="false">IF(A16&lt;&gt;"",IFERROR(VLOOKUP(AJ16,Tabelas!B:D,3,0),0),"")</f>
        <v>0</v>
      </c>
      <c r="BP16" s="59" t="n">
        <f aca="false">IF(A16&lt;&gt;"",IFERROR(VLOOKUP(AK16,Tabelas!B:D,3,0),0),"")</f>
        <v>0</v>
      </c>
      <c r="BQ16" s="59" t="n">
        <f aca="false">IF(A16&lt;&gt;"",IFERROR(VLOOKUP(AL16,Tabelas!B:D,3,0),0),"")</f>
        <v>0</v>
      </c>
      <c r="BR16" s="59" t="n">
        <f aca="false">IF(A16&lt;&gt;"",IFERROR(VLOOKUP(AM16,Tabelas!B:D,3,0),0),"")</f>
        <v>0</v>
      </c>
      <c r="BS16" s="59" t="n">
        <f aca="false">IF(A16&lt;&gt;"",IFERROR(VLOOKUP(AN16,Tabelas!B:D,3,0),0),"")</f>
        <v>0</v>
      </c>
      <c r="BT16" s="59" t="n">
        <f aca="false">IF(A16&lt;&gt;"",IFERROR(VLOOKUP(AO16,Tabelas!B:D,3,0),0),"")</f>
        <v>0</v>
      </c>
      <c r="BU16" s="59" t="n">
        <f aca="false">IF(A16&lt;&gt;"",IFERROR(VLOOKUP(AP16,Tabelas!B:D,3,0),0),"")</f>
        <v>0</v>
      </c>
      <c r="BV16" s="59" t="n">
        <f aca="false">IF(A16&lt;&gt;"",IFERROR(VLOOKUP(AQ16,Tabelas!B:D,3,0),0),"")</f>
        <v>0</v>
      </c>
      <c r="BW16" s="59" t="n">
        <f aca="false">IF(A16&lt;&gt;"",IFERROR(VLOOKUP(AR16,Tabelas!B:D,3,0),0),"")</f>
        <v>0</v>
      </c>
      <c r="BX16" s="56" t="n">
        <f aca="false">IF(A16&lt;&gt;"",SUM(AS16:BW16),"")</f>
        <v>0</v>
      </c>
      <c r="BY16" s="55" t="n">
        <f aca="false">IF(A16&lt;&gt;"",COUNTIF(N16:AR16,"LM")+COUNTIF(N16:AR16,"L"),"")+COUNTIF(N16:AR16,"LP")</f>
        <v>0</v>
      </c>
      <c r="BZ16" s="56" t="n">
        <f aca="false">IF(A16&lt;&gt;"",COUNTIF(N16:AR16,"AB"),"")</f>
        <v>0</v>
      </c>
      <c r="CA16" s="56" t="n">
        <f aca="false">IF(A16&lt;&gt;"",COUNTIF(N16:AR16,"FE"),"")</f>
        <v>0</v>
      </c>
      <c r="CB16" s="56" t="n">
        <f aca="false">IF(A16&lt;&gt;"",COUNTIF(N16:AR16,"LC"),"")</f>
        <v>0</v>
      </c>
      <c r="CC16" s="56" t="n">
        <f aca="false">IF(A16&lt;&gt;"",COUNTIF(N16:AR16,"CE"),"")</f>
        <v>0</v>
      </c>
      <c r="CD16" s="55" t="n">
        <f aca="false">IF(A16&lt;&gt;"",COUNTIF(N16:AR16,"AF1")+COUNTIF(N16:AR16,"AF2")+COUNTIF(N16:AR16,"AF3")+COUNTIF(N16:AR16,"AF4")+COUNTIF(N16:AR16,"AF5")+COUNTIF(N16:AR16,"AF6")+COUNTIF(N16:AR16,"AF7")+COUNTIF(N16:AR16,"AF8")+COUNTIF(N16:AR16,"AF9")+COUNTIF(N16:AR16,"AF10")+COUNTIF(N16:AR16,"AF11")+COUNTIF(N16:AR16,"AF12")+COUNTIF(N16:AR16,"AF13")+COUNTIF(N16:AR16,"AF14"),"")</f>
        <v>0</v>
      </c>
      <c r="CE16" s="55" t="n">
        <f aca="false">IF(A16&lt;&gt;"",COUNTIF(N16:AR16,"CE")+COUNTIF(N16:AR16,"L")+COUNTIF(N16:AR16,"LM")+COUNTIF(N16:AR16,"LP")+COUNTIF(N16:AR16,"LC")+COUNTIF(N16:AR16,"AB")+COUNTIF(N16:AR16,"AF1")+COUNTIF(N16:AR16,"AF2")+COUNTIF(N16:AR16,"AF3")+COUNTIF(N16:AR16,"AF4")+COUNTIF(N16:AR16,"AF5")+COUNTIF(N16:AR16,"AF6")+COUNTIF(N16:AR16,"AF7")+COUNTIF(N16:AR16,"AF8")+COUNTIF(N16:AR16,"AF9")+COUNTIF(N16:AR16,"AF10")+COUNTIF(N16:AR16,"AF11")+COUNTIF(N16:AR16,"AF12")+COUNTIF(N16:AR16,"AF13")+COUNTIF(N16:AR16,"AF14")+COUNTIF(N16:AR16,"RC")+COUNTIF(N16:AR16,"FO")+COUNTIF(N16:AR16,"FE"),"")</f>
        <v>0</v>
      </c>
      <c r="CF16" s="57" t="n">
        <f aca="false">IF(A16&lt;&gt;"",COUNTIF(N16:AR16,"APH"),"")</f>
        <v>0</v>
      </c>
    </row>
    <row r="17" customFormat="false" ht="12.75" hidden="false" customHeight="true" outlineLevel="0" collapsed="false">
      <c r="A17" s="140" t="s">
        <v>112</v>
      </c>
      <c r="B17" s="46" t="n">
        <v>1234567</v>
      </c>
      <c r="C17" s="48" t="n">
        <v>123</v>
      </c>
      <c r="D17" s="48" t="s">
        <v>103</v>
      </c>
      <c r="E17" s="48" t="s">
        <v>104</v>
      </c>
      <c r="F17" s="48" t="n">
        <v>36</v>
      </c>
      <c r="G17" s="50"/>
      <c r="H17" s="50"/>
      <c r="I17" s="50"/>
      <c r="J17" s="50"/>
      <c r="K17" s="50"/>
      <c r="L17" s="50"/>
      <c r="M17" s="50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2"/>
      <c r="AS17" s="53" t="n">
        <f aca="false">IF(A17&lt;&gt;"",IFERROR(VLOOKUP(N17,Tabelas!B:D,3,0),0),"")</f>
        <v>0</v>
      </c>
      <c r="AT17" s="54" t="n">
        <f aca="false">IF(A17&lt;&gt;"",IFERROR(VLOOKUP(O17,Tabelas!B:D,3,0),0),"")</f>
        <v>0</v>
      </c>
      <c r="AU17" s="54" t="n">
        <f aca="false">IF(A17&lt;&gt;"",IFERROR(VLOOKUP(P17,Tabelas!B:D,3,0),0),"")</f>
        <v>0</v>
      </c>
      <c r="AV17" s="54" t="n">
        <f aca="false">IF(A17&lt;&gt;"",IFERROR(VLOOKUP(Q17,Tabelas!B:D,3,0),0),"")</f>
        <v>0</v>
      </c>
      <c r="AW17" s="54" t="n">
        <f aca="false">IF(A17&lt;&gt;"",IFERROR(VLOOKUP(R17,Tabelas!B:D,3,0),0),"")</f>
        <v>0</v>
      </c>
      <c r="AX17" s="54" t="n">
        <f aca="false">IF(A17&lt;&gt;"",IFERROR(VLOOKUP(S17,Tabelas!B:D,3,0),0),"")</f>
        <v>0</v>
      </c>
      <c r="AY17" s="54" t="n">
        <f aca="false">IF(A17&lt;&gt;"",IFERROR(VLOOKUP(T17,Tabelas!B:D,3,0),0),"")</f>
        <v>0</v>
      </c>
      <c r="AZ17" s="54" t="n">
        <f aca="false">IF(A17&lt;&gt;"",IFERROR(VLOOKUP(U17,Tabelas!B:D,3,0),0),"")</f>
        <v>0</v>
      </c>
      <c r="BA17" s="54" t="n">
        <f aca="false">IF(A17&lt;&gt;"",IFERROR(VLOOKUP(V17,Tabelas!B:D,3,0),0),"")</f>
        <v>0</v>
      </c>
      <c r="BB17" s="54" t="n">
        <f aca="false">IF(A17&lt;&gt;"",IFERROR(VLOOKUP(W17,Tabelas!B:D,3,0),0),"")</f>
        <v>0</v>
      </c>
      <c r="BC17" s="54" t="n">
        <f aca="false">IF(A17&lt;&gt;"",IFERROR(VLOOKUP(X17,Tabelas!B:D,3,0),0),"")</f>
        <v>0</v>
      </c>
      <c r="BD17" s="54" t="n">
        <f aca="false">IF(A17&lt;&gt;"",IFERROR(VLOOKUP(Y17,Tabelas!B:D,3,0),0),"")</f>
        <v>0</v>
      </c>
      <c r="BE17" s="54" t="n">
        <f aca="false">IF(A17&lt;&gt;"",IFERROR(VLOOKUP(Z17,Tabelas!B:D,3,0),0),"")</f>
        <v>0</v>
      </c>
      <c r="BF17" s="54" t="n">
        <f aca="false">IF(A17&lt;&gt;"",IFERROR(VLOOKUP(AA17,Tabelas!B:D,3,0),0),"")</f>
        <v>0</v>
      </c>
      <c r="BG17" s="54" t="n">
        <f aca="false">IF(A17&lt;&gt;"",IFERROR(VLOOKUP(AB17,Tabelas!B:D,3,0),0),"")</f>
        <v>0</v>
      </c>
      <c r="BH17" s="54" t="n">
        <f aca="false">IF(A17&lt;&gt;"",IFERROR(VLOOKUP(AC17,Tabelas!B:D,3,0),0),"")</f>
        <v>0</v>
      </c>
      <c r="BI17" s="54" t="n">
        <f aca="false">IF(A17&lt;&gt;"",IFERROR(VLOOKUP(AD17,Tabelas!B:D,3,0),0),"")</f>
        <v>0</v>
      </c>
      <c r="BJ17" s="54" t="n">
        <f aca="false">IF(A17&lt;&gt;"",IFERROR(VLOOKUP(AE17,Tabelas!B:D,3,0),0),"")</f>
        <v>0</v>
      </c>
      <c r="BK17" s="54" t="n">
        <f aca="false">IF(A17&lt;&gt;"",IFERROR(VLOOKUP(AF17,Tabelas!B:D,3,0),0),"")</f>
        <v>0</v>
      </c>
      <c r="BL17" s="54" t="n">
        <f aca="false">IF(A17&lt;&gt;"",IFERROR(VLOOKUP(AG17,Tabelas!B:D,3,0),0),"")</f>
        <v>0</v>
      </c>
      <c r="BM17" s="54" t="n">
        <f aca="false">IF(A17&lt;&gt;"",IFERROR(VLOOKUP(AH17,Tabelas!B:D,3,0),0),"")</f>
        <v>0</v>
      </c>
      <c r="BN17" s="54" t="n">
        <f aca="false">IF(A17&lt;&gt;"",IFERROR(VLOOKUP(AI17,Tabelas!B:D,3,0),0),"")</f>
        <v>0</v>
      </c>
      <c r="BO17" s="54" t="n">
        <f aca="false">IF(A17&lt;&gt;"",IFERROR(VLOOKUP(AJ17,Tabelas!B:D,3,0),0),"")</f>
        <v>0</v>
      </c>
      <c r="BP17" s="54" t="n">
        <f aca="false">IF(A17&lt;&gt;"",IFERROR(VLOOKUP(AK17,Tabelas!B:D,3,0),0),"")</f>
        <v>0</v>
      </c>
      <c r="BQ17" s="54" t="n">
        <f aca="false">IF(A17&lt;&gt;"",IFERROR(VLOOKUP(AL17,Tabelas!B:D,3,0),0),"")</f>
        <v>0</v>
      </c>
      <c r="BR17" s="54" t="n">
        <f aca="false">IF(A17&lt;&gt;"",IFERROR(VLOOKUP(AM17,Tabelas!B:D,3,0),0),"")</f>
        <v>0</v>
      </c>
      <c r="BS17" s="54" t="n">
        <f aca="false">IF(A17&lt;&gt;"",IFERROR(VLOOKUP(AN17,Tabelas!B:D,3,0),0),"")</f>
        <v>0</v>
      </c>
      <c r="BT17" s="54" t="n">
        <f aca="false">IF(A17&lt;&gt;"",IFERROR(VLOOKUP(AO17,Tabelas!B:D,3,0),0),"")</f>
        <v>0</v>
      </c>
      <c r="BU17" s="54" t="n">
        <f aca="false">IF(A17&lt;&gt;"",IFERROR(VLOOKUP(AP17,Tabelas!B:D,3,0),0),"")</f>
        <v>0</v>
      </c>
      <c r="BV17" s="54" t="n">
        <f aca="false">IF(A17&lt;&gt;"",IFERROR(VLOOKUP(AQ17,Tabelas!B:D,3,0),0),"")</f>
        <v>0</v>
      </c>
      <c r="BW17" s="54" t="n">
        <f aca="false">IF(A17&lt;&gt;"",IFERROR(VLOOKUP(AR17,Tabelas!B:D,3,0),0),"")</f>
        <v>0</v>
      </c>
      <c r="BX17" s="55" t="n">
        <f aca="false">IF(A17&lt;&gt;"",SUM(AS17:BW17),"")</f>
        <v>0</v>
      </c>
      <c r="BY17" s="55" t="n">
        <f aca="false">IF(A17&lt;&gt;"",COUNTIF(N17:AR17,"LM")+COUNTIF(N17:AR17,"L"),"")+COUNTIF(N17:AR17,"LP")</f>
        <v>0</v>
      </c>
      <c r="BZ17" s="55" t="n">
        <f aca="false">IF(A17&lt;&gt;"",COUNTIF(N17:AR17,"AB"),"")</f>
        <v>0</v>
      </c>
      <c r="CA17" s="55" t="n">
        <f aca="false">IF(A17&lt;&gt;"",COUNTIF(N17:AR17,"FE"),"")</f>
        <v>0</v>
      </c>
      <c r="CB17" s="55" t="n">
        <f aca="false">IF(A17&lt;&gt;"",COUNTIF(N17:AR17,"LC"),"")</f>
        <v>0</v>
      </c>
      <c r="CC17" s="55" t="n">
        <f aca="false">IF(A17&lt;&gt;"",COUNTIF(N17:AR17,"CE"),"")</f>
        <v>0</v>
      </c>
      <c r="CD17" s="55" t="n">
        <f aca="false">IF(A17&lt;&gt;"",COUNTIF(N17:AR17,"AF1")+COUNTIF(N17:AR17,"AF2")+COUNTIF(N17:AR17,"AF3")+COUNTIF(N17:AR17,"AF4")+COUNTIF(N17:AR17,"AF5")+COUNTIF(N17:AR17,"AF6")+COUNTIF(N17:AR17,"AF7")+COUNTIF(N17:AR17,"AF8")+COUNTIF(N17:AR17,"AF9")+COUNTIF(N17:AR17,"AF10")+COUNTIF(N17:AR17,"AF11")+COUNTIF(N17:AR17,"AF12")+COUNTIF(N17:AR17,"AF13")+COUNTIF(N17:AR17,"AF14"),"")</f>
        <v>0</v>
      </c>
      <c r="CE17" s="55" t="n">
        <f aca="false">IF(A17&lt;&gt;"",COUNTIF(N17:AR17,"CE")+COUNTIF(N17:AR17,"L")+COUNTIF(N17:AR17,"LM")+COUNTIF(N17:AR17,"LP")+COUNTIF(N17:AR17,"LC")+COUNTIF(N17:AR17,"AB")+COUNTIF(N17:AR17,"AF1")+COUNTIF(N17:AR17,"AF2")+COUNTIF(N17:AR17,"AF3")+COUNTIF(N17:AR17,"AF4")+COUNTIF(N17:AR17,"AF5")+COUNTIF(N17:AR17,"AF6")+COUNTIF(N17:AR17,"AF7")+COUNTIF(N17:AR17,"AF8")+COUNTIF(N17:AR17,"AF9")+COUNTIF(N17:AR17,"AF10")+COUNTIF(N17:AR17,"AF11")+COUNTIF(N17:AR17,"AF12")+COUNTIF(N17:AR17,"AF13")+COUNTIF(N17:AR17,"AF14")+COUNTIF(N17:AR17,"RC")+COUNTIF(N17:AR17,"FO")+COUNTIF(N17:AR17,"FE"),"")</f>
        <v>0</v>
      </c>
      <c r="CF17" s="143" t="n">
        <f aca="false">IF(A17&lt;&gt;"",COUNTIF(N17:AR17,"APH"),"")</f>
        <v>0</v>
      </c>
    </row>
    <row r="18" customFormat="false" ht="12.75" hidden="false" customHeight="true" outlineLevel="0" collapsed="false">
      <c r="A18" s="140" t="s">
        <v>113</v>
      </c>
      <c r="B18" s="46" t="n">
        <v>1234567</v>
      </c>
      <c r="C18" s="48" t="n">
        <v>123</v>
      </c>
      <c r="D18" s="48" t="s">
        <v>103</v>
      </c>
      <c r="E18" s="48" t="s">
        <v>104</v>
      </c>
      <c r="F18" s="48" t="n">
        <v>36</v>
      </c>
      <c r="G18" s="49"/>
      <c r="H18" s="50"/>
      <c r="I18" s="50"/>
      <c r="J18" s="50"/>
      <c r="K18" s="50"/>
      <c r="L18" s="50"/>
      <c r="M18" s="50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2"/>
      <c r="AS18" s="58" t="n">
        <f aca="false">IF(A18&lt;&gt;"",IFERROR(VLOOKUP(N18,Tabelas!B:D,3,0),0),"")</f>
        <v>0</v>
      </c>
      <c r="AT18" s="59" t="n">
        <f aca="false">IF(A18&lt;&gt;"",IFERROR(VLOOKUP(O18,Tabelas!B:D,3,0),0),"")</f>
        <v>0</v>
      </c>
      <c r="AU18" s="59" t="n">
        <f aca="false">IF(A18&lt;&gt;"",IFERROR(VLOOKUP(P18,Tabelas!B:D,3,0),0),"")</f>
        <v>0</v>
      </c>
      <c r="AV18" s="59" t="n">
        <f aca="false">IF(A18&lt;&gt;"",IFERROR(VLOOKUP(Q18,Tabelas!B:D,3,0),0),"")</f>
        <v>0</v>
      </c>
      <c r="AW18" s="59" t="n">
        <f aca="false">IF(A18&lt;&gt;"",IFERROR(VLOOKUP(R18,Tabelas!B:D,3,0),0),"")</f>
        <v>0</v>
      </c>
      <c r="AX18" s="59" t="n">
        <f aca="false">IF(A18&lt;&gt;"",IFERROR(VLOOKUP(S18,Tabelas!B:D,3,0),0),"")</f>
        <v>0</v>
      </c>
      <c r="AY18" s="59" t="n">
        <f aca="false">IF(A18&lt;&gt;"",IFERROR(VLOOKUP(T18,Tabelas!B:D,3,0),0),"")</f>
        <v>0</v>
      </c>
      <c r="AZ18" s="59" t="n">
        <f aca="false">IF(A18&lt;&gt;"",IFERROR(VLOOKUP(U18,Tabelas!B:D,3,0),0),"")</f>
        <v>0</v>
      </c>
      <c r="BA18" s="59" t="n">
        <f aca="false">IF(A18&lt;&gt;"",IFERROR(VLOOKUP(V18,Tabelas!B:D,3,0),0),"")</f>
        <v>0</v>
      </c>
      <c r="BB18" s="59" t="n">
        <f aca="false">IF(A18&lt;&gt;"",IFERROR(VLOOKUP(W18,Tabelas!B:D,3,0),0),"")</f>
        <v>0</v>
      </c>
      <c r="BC18" s="59" t="n">
        <f aca="false">IF(A18&lt;&gt;"",IFERROR(VLOOKUP(X18,Tabelas!B:D,3,0),0),"")</f>
        <v>0</v>
      </c>
      <c r="BD18" s="59" t="n">
        <f aca="false">IF(A18&lt;&gt;"",IFERROR(VLOOKUP(Y18,Tabelas!B:D,3,0),0),"")</f>
        <v>0</v>
      </c>
      <c r="BE18" s="59" t="n">
        <f aca="false">IF(A18&lt;&gt;"",IFERROR(VLOOKUP(Z18,Tabelas!B:D,3,0),0),"")</f>
        <v>0</v>
      </c>
      <c r="BF18" s="59" t="n">
        <f aca="false">IF(A18&lt;&gt;"",IFERROR(VLOOKUP(AA18,Tabelas!B:D,3,0),0),"")</f>
        <v>0</v>
      </c>
      <c r="BG18" s="59" t="n">
        <f aca="false">IF(A18&lt;&gt;"",IFERROR(VLOOKUP(AB18,Tabelas!B:D,3,0),0),"")</f>
        <v>0</v>
      </c>
      <c r="BH18" s="59" t="n">
        <f aca="false">IF(A18&lt;&gt;"",IFERROR(VLOOKUP(AC18,Tabelas!B:D,3,0),0),"")</f>
        <v>0</v>
      </c>
      <c r="BI18" s="59" t="n">
        <f aca="false">IF(A18&lt;&gt;"",IFERROR(VLOOKUP(AD18,Tabelas!B:D,3,0),0),"")</f>
        <v>0</v>
      </c>
      <c r="BJ18" s="59" t="n">
        <f aca="false">IF(A18&lt;&gt;"",IFERROR(VLOOKUP(AE18,Tabelas!B:D,3,0),0),"")</f>
        <v>0</v>
      </c>
      <c r="BK18" s="59" t="n">
        <f aca="false">IF(A18&lt;&gt;"",IFERROR(VLOOKUP(AF18,Tabelas!B:D,3,0),0),"")</f>
        <v>0</v>
      </c>
      <c r="BL18" s="59" t="n">
        <f aca="false">IF(A18&lt;&gt;"",IFERROR(VLOOKUP(AG18,Tabelas!B:D,3,0),0),"")</f>
        <v>0</v>
      </c>
      <c r="BM18" s="59" t="n">
        <f aca="false">IF(A18&lt;&gt;"",IFERROR(VLOOKUP(AH18,Tabelas!B:D,3,0),0),"")</f>
        <v>0</v>
      </c>
      <c r="BN18" s="59" t="n">
        <f aca="false">IF(A18&lt;&gt;"",IFERROR(VLOOKUP(AI18,Tabelas!B:D,3,0),0),"")</f>
        <v>0</v>
      </c>
      <c r="BO18" s="59" t="n">
        <f aca="false">IF(A18&lt;&gt;"",IFERROR(VLOOKUP(AJ18,Tabelas!B:D,3,0),0),"")</f>
        <v>0</v>
      </c>
      <c r="BP18" s="59" t="n">
        <f aca="false">IF(A18&lt;&gt;"",IFERROR(VLOOKUP(AK18,Tabelas!B:D,3,0),0),"")</f>
        <v>0</v>
      </c>
      <c r="BQ18" s="59" t="n">
        <f aca="false">IF(A18&lt;&gt;"",IFERROR(VLOOKUP(AL18,Tabelas!B:D,3,0),0),"")</f>
        <v>0</v>
      </c>
      <c r="BR18" s="59" t="n">
        <f aca="false">IF(A18&lt;&gt;"",IFERROR(VLOOKUP(AM18,Tabelas!B:D,3,0),0),"")</f>
        <v>0</v>
      </c>
      <c r="BS18" s="59" t="n">
        <f aca="false">IF(A18&lt;&gt;"",IFERROR(VLOOKUP(AN18,Tabelas!B:D,3,0),0),"")</f>
        <v>0</v>
      </c>
      <c r="BT18" s="59" t="n">
        <f aca="false">IF(A18&lt;&gt;"",IFERROR(VLOOKUP(AO18,Tabelas!B:D,3,0),0),"")</f>
        <v>0</v>
      </c>
      <c r="BU18" s="59" t="n">
        <f aca="false">IF(A18&lt;&gt;"",IFERROR(VLOOKUP(AP18,Tabelas!B:D,3,0),0),"")</f>
        <v>0</v>
      </c>
      <c r="BV18" s="59" t="n">
        <f aca="false">IF(A18&lt;&gt;"",IFERROR(VLOOKUP(AQ18,Tabelas!B:D,3,0),0),"")</f>
        <v>0</v>
      </c>
      <c r="BW18" s="59" t="n">
        <f aca="false">IF(A18&lt;&gt;"",IFERROR(VLOOKUP(AR18,Tabelas!B:D,3,0),0),"")</f>
        <v>0</v>
      </c>
      <c r="BX18" s="56" t="n">
        <f aca="false">IF(A18&lt;&gt;"",SUM(AS18:BW18),"")</f>
        <v>0</v>
      </c>
      <c r="BY18" s="55" t="n">
        <f aca="false">IF(A18&lt;&gt;"",COUNTIF(N18:AR18,"LM")+COUNTIF(N18:AR18,"L"),"")+COUNTIF(N18:AR18,"LP")</f>
        <v>0</v>
      </c>
      <c r="BZ18" s="56" t="n">
        <f aca="false">IF(A18&lt;&gt;"",COUNTIF(N18:AR18,"AB"),"")</f>
        <v>0</v>
      </c>
      <c r="CA18" s="56" t="n">
        <f aca="false">IF(A18&lt;&gt;"",COUNTIF(N18:AR18,"FE"),"")</f>
        <v>0</v>
      </c>
      <c r="CB18" s="56" t="n">
        <f aca="false">IF(A18&lt;&gt;"",COUNTIF(N18:AR18,"LC"),"")</f>
        <v>0</v>
      </c>
      <c r="CC18" s="56" t="n">
        <f aca="false">IF(A18&lt;&gt;"",COUNTIF(N18:AR18,"CE"),"")</f>
        <v>0</v>
      </c>
      <c r="CD18" s="55" t="n">
        <f aca="false">IF(A18&lt;&gt;"",COUNTIF(N18:AR18,"AF1")+COUNTIF(N18:AR18,"AF2")+COUNTIF(N18:AR18,"AF3")+COUNTIF(N18:AR18,"AF4")+COUNTIF(N18:AR18,"AF5")+COUNTIF(N18:AR18,"AF6")+COUNTIF(N18:AR18,"AF7")+COUNTIF(N18:AR18,"AF8")+COUNTIF(N18:AR18,"AF9")+COUNTIF(N18:AR18,"AF10")+COUNTIF(N18:AR18,"AF11")+COUNTIF(N18:AR18,"AF12")+COUNTIF(N18:AR18,"AF13")+COUNTIF(N18:AR18,"AF14"),"")</f>
        <v>0</v>
      </c>
      <c r="CE18" s="55" t="n">
        <f aca="false">IF(A18&lt;&gt;"",COUNTIF(N18:AR18,"CE")+COUNTIF(N18:AR18,"L")+COUNTIF(N18:AR18,"LM")+COUNTIF(N18:AR18,"LP")+COUNTIF(N18:AR18,"LC")+COUNTIF(N18:AR18,"AB")+COUNTIF(N18:AR18,"AF1")+COUNTIF(N18:AR18,"AF2")+COUNTIF(N18:AR18,"AF3")+COUNTIF(N18:AR18,"AF4")+COUNTIF(N18:AR18,"AF5")+COUNTIF(N18:AR18,"AF6")+COUNTIF(N18:AR18,"AF7")+COUNTIF(N18:AR18,"AF8")+COUNTIF(N18:AR18,"AF9")+COUNTIF(N18:AR18,"AF10")+COUNTIF(N18:AR18,"AF11")+COUNTIF(N18:AR18,"AF12")+COUNTIF(N18:AR18,"AF13")+COUNTIF(N18:AR18,"AF14")+COUNTIF(N18:AR18,"RC")+COUNTIF(N18:AR18,"FO")+COUNTIF(N18:AR18,"FE"),"")</f>
        <v>0</v>
      </c>
      <c r="CF18" s="57" t="n">
        <f aca="false">IF(A18&lt;&gt;"",COUNTIF(N18:AR18,"APH"),"")</f>
        <v>0</v>
      </c>
    </row>
    <row r="19" customFormat="false" ht="12.75" hidden="false" customHeight="true" outlineLevel="0" collapsed="false">
      <c r="A19" s="140" t="s">
        <v>114</v>
      </c>
      <c r="B19" s="46" t="n">
        <v>1234567</v>
      </c>
      <c r="C19" s="48" t="n">
        <v>123</v>
      </c>
      <c r="D19" s="48" t="s">
        <v>103</v>
      </c>
      <c r="E19" s="48" t="s">
        <v>104</v>
      </c>
      <c r="F19" s="48" t="n">
        <v>36</v>
      </c>
      <c r="G19" s="49"/>
      <c r="H19" s="50"/>
      <c r="I19" s="50"/>
      <c r="J19" s="50"/>
      <c r="K19" s="50"/>
      <c r="L19" s="50"/>
      <c r="M19" s="50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2"/>
      <c r="AS19" s="53" t="n">
        <f aca="false">IF(A19&lt;&gt;"",IFERROR(VLOOKUP(N19,Tabelas!B:D,3,0),0),"")</f>
        <v>0</v>
      </c>
      <c r="AT19" s="54" t="n">
        <f aca="false">IF(A19&lt;&gt;"",IFERROR(VLOOKUP(O19,Tabelas!B:D,3,0),0),"")</f>
        <v>0</v>
      </c>
      <c r="AU19" s="54" t="n">
        <f aca="false">IF(A19&lt;&gt;"",IFERROR(VLOOKUP(P19,Tabelas!B:D,3,0),0),"")</f>
        <v>0</v>
      </c>
      <c r="AV19" s="54" t="n">
        <f aca="false">IF(A19&lt;&gt;"",IFERROR(VLOOKUP(Q19,Tabelas!B:D,3,0),0),"")</f>
        <v>0</v>
      </c>
      <c r="AW19" s="54" t="n">
        <f aca="false">IF(A19&lt;&gt;"",IFERROR(VLOOKUP(R19,Tabelas!B:D,3,0),0),"")</f>
        <v>0</v>
      </c>
      <c r="AX19" s="54" t="n">
        <f aca="false">IF(A19&lt;&gt;"",IFERROR(VLOOKUP(S19,Tabelas!B:D,3,0),0),"")</f>
        <v>0</v>
      </c>
      <c r="AY19" s="54" t="n">
        <f aca="false">IF(A19&lt;&gt;"",IFERROR(VLOOKUP(T19,Tabelas!B:D,3,0),0),"")</f>
        <v>0</v>
      </c>
      <c r="AZ19" s="54" t="n">
        <f aca="false">IF(A19&lt;&gt;"",IFERROR(VLOOKUP(U19,Tabelas!B:D,3,0),0),"")</f>
        <v>0</v>
      </c>
      <c r="BA19" s="54" t="n">
        <f aca="false">IF(A19&lt;&gt;"",IFERROR(VLOOKUP(V19,Tabelas!B:D,3,0),0),"")</f>
        <v>0</v>
      </c>
      <c r="BB19" s="54" t="n">
        <f aca="false">IF(A19&lt;&gt;"",IFERROR(VLOOKUP(W19,Tabelas!B:D,3,0),0),"")</f>
        <v>0</v>
      </c>
      <c r="BC19" s="54" t="n">
        <f aca="false">IF(A19&lt;&gt;"",IFERROR(VLOOKUP(X19,Tabelas!B:D,3,0),0),"")</f>
        <v>0</v>
      </c>
      <c r="BD19" s="54" t="n">
        <f aca="false">IF(A19&lt;&gt;"",IFERROR(VLOOKUP(Y19,Tabelas!B:D,3,0),0),"")</f>
        <v>0</v>
      </c>
      <c r="BE19" s="54" t="n">
        <f aca="false">IF(A19&lt;&gt;"",IFERROR(VLOOKUP(Z19,Tabelas!B:D,3,0),0),"")</f>
        <v>0</v>
      </c>
      <c r="BF19" s="54" t="n">
        <f aca="false">IF(A19&lt;&gt;"",IFERROR(VLOOKUP(AA19,Tabelas!B:D,3,0),0),"")</f>
        <v>0</v>
      </c>
      <c r="BG19" s="54" t="n">
        <f aca="false">IF(A19&lt;&gt;"",IFERROR(VLOOKUP(AB19,Tabelas!B:D,3,0),0),"")</f>
        <v>0</v>
      </c>
      <c r="BH19" s="54" t="n">
        <f aca="false">IF(A19&lt;&gt;"",IFERROR(VLOOKUP(AC19,Tabelas!B:D,3,0),0),"")</f>
        <v>0</v>
      </c>
      <c r="BI19" s="54" t="n">
        <f aca="false">IF(A19&lt;&gt;"",IFERROR(VLOOKUP(AD19,Tabelas!B:D,3,0),0),"")</f>
        <v>0</v>
      </c>
      <c r="BJ19" s="54" t="n">
        <f aca="false">IF(A19&lt;&gt;"",IFERROR(VLOOKUP(AE19,Tabelas!B:D,3,0),0),"")</f>
        <v>0</v>
      </c>
      <c r="BK19" s="54" t="n">
        <f aca="false">IF(A19&lt;&gt;"",IFERROR(VLOOKUP(AF19,Tabelas!B:D,3,0),0),"")</f>
        <v>0</v>
      </c>
      <c r="BL19" s="54" t="n">
        <f aca="false">IF(A19&lt;&gt;"",IFERROR(VLOOKUP(AG19,Tabelas!B:D,3,0),0),"")</f>
        <v>0</v>
      </c>
      <c r="BM19" s="54" t="n">
        <f aca="false">IF(A19&lt;&gt;"",IFERROR(VLOOKUP(AH19,Tabelas!B:D,3,0),0),"")</f>
        <v>0</v>
      </c>
      <c r="BN19" s="54" t="n">
        <f aca="false">IF(A19&lt;&gt;"",IFERROR(VLOOKUP(AI19,Tabelas!B:D,3,0),0),"")</f>
        <v>0</v>
      </c>
      <c r="BO19" s="54" t="n">
        <f aca="false">IF(A19&lt;&gt;"",IFERROR(VLOOKUP(AJ19,Tabelas!B:D,3,0),0),"")</f>
        <v>0</v>
      </c>
      <c r="BP19" s="54" t="n">
        <f aca="false">IF(A19&lt;&gt;"",IFERROR(VLOOKUP(AK19,Tabelas!B:D,3,0),0),"")</f>
        <v>0</v>
      </c>
      <c r="BQ19" s="54" t="n">
        <f aca="false">IF(A19&lt;&gt;"",IFERROR(VLOOKUP(AL19,Tabelas!B:D,3,0),0),"")</f>
        <v>0</v>
      </c>
      <c r="BR19" s="54" t="n">
        <f aca="false">IF(A19&lt;&gt;"",IFERROR(VLOOKUP(AM19,Tabelas!B:D,3,0),0),"")</f>
        <v>0</v>
      </c>
      <c r="BS19" s="54" t="n">
        <f aca="false">IF(A19&lt;&gt;"",IFERROR(VLOOKUP(AN19,Tabelas!B:D,3,0),0),"")</f>
        <v>0</v>
      </c>
      <c r="BT19" s="54" t="n">
        <f aca="false">IF(A19&lt;&gt;"",IFERROR(VLOOKUP(AO19,Tabelas!B:D,3,0),0),"")</f>
        <v>0</v>
      </c>
      <c r="BU19" s="54" t="n">
        <f aca="false">IF(A19&lt;&gt;"",IFERROR(VLOOKUP(AP19,Tabelas!B:D,3,0),0),"")</f>
        <v>0</v>
      </c>
      <c r="BV19" s="54" t="n">
        <f aca="false">IF(A19&lt;&gt;"",IFERROR(VLOOKUP(AQ19,Tabelas!B:D,3,0),0),"")</f>
        <v>0</v>
      </c>
      <c r="BW19" s="54" t="n">
        <f aca="false">IF(A19&lt;&gt;"",IFERROR(VLOOKUP(AR19,Tabelas!B:D,3,0),0),"")</f>
        <v>0</v>
      </c>
      <c r="BX19" s="55" t="n">
        <f aca="false">IF(A19&lt;&gt;"",SUM(AS19:BW19),"")</f>
        <v>0</v>
      </c>
      <c r="BY19" s="55" t="n">
        <f aca="false">IF(A19&lt;&gt;"",COUNTIF(N19:AR19,"LM")+COUNTIF(N19:AR19,"L"),"")+COUNTIF(N19:AR19,"LP")</f>
        <v>0</v>
      </c>
      <c r="BZ19" s="55" t="n">
        <f aca="false">IF(A19&lt;&gt;"",COUNTIF(N19:AR19,"AB"),"")</f>
        <v>0</v>
      </c>
      <c r="CA19" s="55" t="n">
        <f aca="false">IF(A19&lt;&gt;"",COUNTIF(N19:AR19,"FE"),"")</f>
        <v>0</v>
      </c>
      <c r="CB19" s="55" t="n">
        <f aca="false">IF(A19&lt;&gt;"",COUNTIF(N19:AR19,"LC"),"")</f>
        <v>0</v>
      </c>
      <c r="CC19" s="55" t="n">
        <f aca="false">IF(A19&lt;&gt;"",COUNTIF(N19:AR19,"CE"),"")</f>
        <v>0</v>
      </c>
      <c r="CD19" s="55" t="n">
        <f aca="false">IF(A19&lt;&gt;"",COUNTIF(N19:AR19,"AF1")+COUNTIF(N19:AR19,"AF2")+COUNTIF(N19:AR19,"AF3")+COUNTIF(N19:AR19,"AF4")+COUNTIF(N19:AR19,"AF5")+COUNTIF(N19:AR19,"AF6")+COUNTIF(N19:AR19,"AF7")+COUNTIF(N19:AR19,"AF8")+COUNTIF(N19:AR19,"AF9")+COUNTIF(N19:AR19,"AF10")+COUNTIF(N19:AR19,"AF11")+COUNTIF(N19:AR19,"AF12")+COUNTIF(N19:AR19,"AF13")+COUNTIF(N19:AR19,"AF14"),"")</f>
        <v>0</v>
      </c>
      <c r="CE19" s="55" t="n">
        <f aca="false">IF(A19&lt;&gt;"",COUNTIF(N19:AR19,"CE")+COUNTIF(N19:AR19,"L")+COUNTIF(N19:AR19,"LM")+COUNTIF(N19:AR19,"LP")+COUNTIF(N19:AR19,"LC")+COUNTIF(N19:AR19,"AB")+COUNTIF(N19:AR19,"AF1")+COUNTIF(N19:AR19,"AF2")+COUNTIF(N19:AR19,"AF3")+COUNTIF(N19:AR19,"AF4")+COUNTIF(N19:AR19,"AF5")+COUNTIF(N19:AR19,"AF6")+COUNTIF(N19:AR19,"AF7")+COUNTIF(N19:AR19,"AF8")+COUNTIF(N19:AR19,"AF9")+COUNTIF(N19:AR19,"AF10")+COUNTIF(N19:AR19,"AF11")+COUNTIF(N19:AR19,"AF12")+COUNTIF(N19:AR19,"AF13")+COUNTIF(N19:AR19,"AF14")+COUNTIF(N19:AR19,"RC")+COUNTIF(N19:AR19,"FO")+COUNTIF(N19:AR19,"FE"),"")</f>
        <v>0</v>
      </c>
      <c r="CF19" s="143" t="n">
        <f aca="false">IF(A19&lt;&gt;"",COUNTIF(N19:AR19,"APH"),"")</f>
        <v>0</v>
      </c>
    </row>
    <row r="20" customFormat="false" ht="12.75" hidden="false" customHeight="true" outlineLevel="0" collapsed="false">
      <c r="A20" s="140" t="s">
        <v>115</v>
      </c>
      <c r="B20" s="46" t="n">
        <v>1234567</v>
      </c>
      <c r="C20" s="48" t="n">
        <v>123</v>
      </c>
      <c r="D20" s="48" t="s">
        <v>103</v>
      </c>
      <c r="E20" s="48" t="s">
        <v>104</v>
      </c>
      <c r="F20" s="48" t="n">
        <v>36</v>
      </c>
      <c r="G20" s="49"/>
      <c r="H20" s="50"/>
      <c r="I20" s="50"/>
      <c r="J20" s="50"/>
      <c r="K20" s="50"/>
      <c r="L20" s="50"/>
      <c r="M20" s="50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2"/>
      <c r="AS20" s="53" t="n">
        <f aca="false">IF(A20&lt;&gt;"",IFERROR(VLOOKUP(N20,Tabelas!B:D,3,0),0),"")</f>
        <v>0</v>
      </c>
      <c r="AT20" s="54" t="n">
        <f aca="false">IF(A20&lt;&gt;"",IFERROR(VLOOKUP(O20,Tabelas!B:D,3,0),0),"")</f>
        <v>0</v>
      </c>
      <c r="AU20" s="54" t="n">
        <f aca="false">IF(A20&lt;&gt;"",IFERROR(VLOOKUP(P20,Tabelas!B:D,3,0),0),"")</f>
        <v>0</v>
      </c>
      <c r="AV20" s="54" t="n">
        <f aca="false">IF(A20&lt;&gt;"",IFERROR(VLOOKUP(Q20,Tabelas!B:D,3,0),0),"")</f>
        <v>0</v>
      </c>
      <c r="AW20" s="54" t="n">
        <f aca="false">IF(A20&lt;&gt;"",IFERROR(VLOOKUP(R20,Tabelas!B:D,3,0),0),"")</f>
        <v>0</v>
      </c>
      <c r="AX20" s="54" t="n">
        <f aca="false">IF(A20&lt;&gt;"",IFERROR(VLOOKUP(S20,Tabelas!B:D,3,0),0),"")</f>
        <v>0</v>
      </c>
      <c r="AY20" s="54" t="n">
        <f aca="false">IF(A20&lt;&gt;"",IFERROR(VLOOKUP(T20,Tabelas!B:D,3,0),0),"")</f>
        <v>0</v>
      </c>
      <c r="AZ20" s="54" t="n">
        <f aca="false">IF(A20&lt;&gt;"",IFERROR(VLOOKUP(U20,Tabelas!B:D,3,0),0),"")</f>
        <v>0</v>
      </c>
      <c r="BA20" s="54" t="n">
        <f aca="false">IF(A20&lt;&gt;"",IFERROR(VLOOKUP(V20,Tabelas!B:D,3,0),0),"")</f>
        <v>0</v>
      </c>
      <c r="BB20" s="54" t="n">
        <f aca="false">IF(A20&lt;&gt;"",IFERROR(VLOOKUP(W20,Tabelas!B:D,3,0),0),"")</f>
        <v>0</v>
      </c>
      <c r="BC20" s="54" t="n">
        <f aca="false">IF(A20&lt;&gt;"",IFERROR(VLOOKUP(X20,Tabelas!B:D,3,0),0),"")</f>
        <v>0</v>
      </c>
      <c r="BD20" s="54" t="n">
        <f aca="false">IF(A20&lt;&gt;"",IFERROR(VLOOKUP(Y20,Tabelas!B:D,3,0),0),"")</f>
        <v>0</v>
      </c>
      <c r="BE20" s="54" t="n">
        <f aca="false">IF(A20&lt;&gt;"",IFERROR(VLOOKUP(Z20,Tabelas!B:D,3,0),0),"")</f>
        <v>0</v>
      </c>
      <c r="BF20" s="54" t="n">
        <f aca="false">IF(A20&lt;&gt;"",IFERROR(VLOOKUP(AA20,Tabelas!B:D,3,0),0),"")</f>
        <v>0</v>
      </c>
      <c r="BG20" s="54" t="n">
        <f aca="false">IF(A20&lt;&gt;"",IFERROR(VLOOKUP(AB20,Tabelas!B:D,3,0),0),"")</f>
        <v>0</v>
      </c>
      <c r="BH20" s="54" t="n">
        <f aca="false">IF(A20&lt;&gt;"",IFERROR(VLOOKUP(AC20,Tabelas!B:D,3,0),0),"")</f>
        <v>0</v>
      </c>
      <c r="BI20" s="54" t="n">
        <f aca="false">IF(A20&lt;&gt;"",IFERROR(VLOOKUP(AD20,Tabelas!B:D,3,0),0),"")</f>
        <v>0</v>
      </c>
      <c r="BJ20" s="54" t="n">
        <f aca="false">IF(A20&lt;&gt;"",IFERROR(VLOOKUP(AE20,Tabelas!B:D,3,0),0),"")</f>
        <v>0</v>
      </c>
      <c r="BK20" s="54" t="n">
        <f aca="false">IF(A20&lt;&gt;"",IFERROR(VLOOKUP(AF20,Tabelas!B:D,3,0),0),"")</f>
        <v>0</v>
      </c>
      <c r="BL20" s="54" t="n">
        <f aca="false">IF(A20&lt;&gt;"",IFERROR(VLOOKUP(AG20,Tabelas!B:D,3,0),0),"")</f>
        <v>0</v>
      </c>
      <c r="BM20" s="54" t="n">
        <f aca="false">IF(A20&lt;&gt;"",IFERROR(VLOOKUP(AH20,Tabelas!B:D,3,0),0),"")</f>
        <v>0</v>
      </c>
      <c r="BN20" s="54" t="n">
        <f aca="false">IF(A20&lt;&gt;"",IFERROR(VLOOKUP(AI20,Tabelas!B:D,3,0),0),"")</f>
        <v>0</v>
      </c>
      <c r="BO20" s="54" t="n">
        <f aca="false">IF(A20&lt;&gt;"",IFERROR(VLOOKUP(AJ20,Tabelas!B:D,3,0),0),"")</f>
        <v>0</v>
      </c>
      <c r="BP20" s="54" t="n">
        <f aca="false">IF(A20&lt;&gt;"",IFERROR(VLOOKUP(AK20,Tabelas!B:D,3,0),0),"")</f>
        <v>0</v>
      </c>
      <c r="BQ20" s="54" t="n">
        <f aca="false">IF(A20&lt;&gt;"",IFERROR(VLOOKUP(AL20,Tabelas!B:D,3,0),0),"")</f>
        <v>0</v>
      </c>
      <c r="BR20" s="54" t="n">
        <f aca="false">IF(A20&lt;&gt;"",IFERROR(VLOOKUP(AM20,Tabelas!B:D,3,0),0),"")</f>
        <v>0</v>
      </c>
      <c r="BS20" s="54" t="n">
        <f aca="false">IF(A20&lt;&gt;"",IFERROR(VLOOKUP(AN20,Tabelas!B:D,3,0),0),"")</f>
        <v>0</v>
      </c>
      <c r="BT20" s="54" t="n">
        <f aca="false">IF(A20&lt;&gt;"",IFERROR(VLOOKUP(AO20,Tabelas!B:D,3,0),0),"")</f>
        <v>0</v>
      </c>
      <c r="BU20" s="54" t="n">
        <f aca="false">IF(A20&lt;&gt;"",IFERROR(VLOOKUP(AP20,Tabelas!B:D,3,0),0),"")</f>
        <v>0</v>
      </c>
      <c r="BV20" s="54" t="n">
        <f aca="false">IF(A20&lt;&gt;"",IFERROR(VLOOKUP(AQ20,Tabelas!B:D,3,0),0),"")</f>
        <v>0</v>
      </c>
      <c r="BW20" s="54" t="n">
        <f aca="false">IF(A20&lt;&gt;"",IFERROR(VLOOKUP(AR20,Tabelas!B:D,3,0),0),"")</f>
        <v>0</v>
      </c>
      <c r="BX20" s="55" t="n">
        <f aca="false">IF(A20&lt;&gt;"",SUM(AS20:BW20),"")</f>
        <v>0</v>
      </c>
      <c r="BY20" s="55" t="n">
        <f aca="false">IF(A20&lt;&gt;"",COUNTIF(N20:AR20,"LM")+COUNTIF(N20:AR20,"L"),"")+COUNTIF(N20:AR20,"LP")</f>
        <v>0</v>
      </c>
      <c r="BZ20" s="55" t="n">
        <f aca="false">IF(A20&lt;&gt;"",COUNTIF(N20:AR20,"AB"),"")</f>
        <v>0</v>
      </c>
      <c r="CA20" s="55" t="n">
        <f aca="false">IF(A20&lt;&gt;"",COUNTIF(N20:AR20,"FE"),"")</f>
        <v>0</v>
      </c>
      <c r="CB20" s="55" t="n">
        <f aca="false">IF(A20&lt;&gt;"",COUNTIF(N20:AR20,"LC"),"")</f>
        <v>0</v>
      </c>
      <c r="CC20" s="55" t="n">
        <f aca="false">IF(A20&lt;&gt;"",COUNTIF(N20:AR20,"CE"),"")</f>
        <v>0</v>
      </c>
      <c r="CD20" s="55" t="n">
        <f aca="false">IF(A20&lt;&gt;"",COUNTIF(N20:AR20,"AF1")+COUNTIF(N20:AR20,"AF2")+COUNTIF(N20:AR20,"AF3")+COUNTIF(N20:AR20,"AF4")+COUNTIF(N20:AR20,"AF5")+COUNTIF(N20:AR20,"AF6")+COUNTIF(N20:AR20,"AF7")+COUNTIF(N20:AR20,"AF8")+COUNTIF(N20:AR20,"AF9")+COUNTIF(N20:AR20,"AF10")+COUNTIF(N20:AR20,"AF11")+COUNTIF(N20:AR20,"AF12")+COUNTIF(N20:AR20,"AF13")+COUNTIF(N20:AR20,"AF14"),"")</f>
        <v>0</v>
      </c>
      <c r="CE20" s="55" t="n">
        <f aca="false">IF(A20&lt;&gt;"",COUNTIF(N20:AR20,"CE")+COUNTIF(N20:AR20,"L")+COUNTIF(N20:AR20,"LM")+COUNTIF(N20:AR20,"LP")+COUNTIF(N20:AR20,"LC")+COUNTIF(N20:AR20,"AB")+COUNTIF(N20:AR20,"AF1")+COUNTIF(N20:AR20,"AF2")+COUNTIF(N20:AR20,"AF3")+COUNTIF(N20:AR20,"AF4")+COUNTIF(N20:AR20,"AF5")+COUNTIF(N20:AR20,"AF6")+COUNTIF(N20:AR20,"AF7")+COUNTIF(N20:AR20,"AF8")+COUNTIF(N20:AR20,"AF9")+COUNTIF(N20:AR20,"AF10")+COUNTIF(N20:AR20,"AF11")+COUNTIF(N20:AR20,"AF12")+COUNTIF(N20:AR20,"AF13")+COUNTIF(N20:AR20,"AF14")+COUNTIF(N20:AR20,"RC")+COUNTIF(N20:AR20,"FO")+COUNTIF(N20:AR20,"FE"),"")</f>
        <v>0</v>
      </c>
      <c r="CF20" s="143" t="n">
        <f aca="false">IF(A20&lt;&gt;"",COUNTIF(N20:AR20,"APH"),"")</f>
        <v>0</v>
      </c>
    </row>
    <row r="21" customFormat="false" ht="12.75" hidden="false" customHeight="true" outlineLevel="0" collapsed="false">
      <c r="A21" s="140" t="s">
        <v>116</v>
      </c>
      <c r="B21" s="46" t="n">
        <v>1234567</v>
      </c>
      <c r="C21" s="48" t="n">
        <v>123</v>
      </c>
      <c r="D21" s="48" t="s">
        <v>103</v>
      </c>
      <c r="E21" s="48" t="s">
        <v>104</v>
      </c>
      <c r="F21" s="48" t="n">
        <v>36</v>
      </c>
      <c r="G21" s="49"/>
      <c r="H21" s="50"/>
      <c r="I21" s="50"/>
      <c r="J21" s="50"/>
      <c r="K21" s="50"/>
      <c r="L21" s="50"/>
      <c r="M21" s="50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2"/>
      <c r="AS21" s="53" t="n">
        <f aca="false">IF(A21&lt;&gt;"",IFERROR(VLOOKUP(N21,Tabelas!B:D,3,0),0),"")</f>
        <v>0</v>
      </c>
      <c r="AT21" s="54" t="n">
        <f aca="false">IF(A21&lt;&gt;"",IFERROR(VLOOKUP(O21,Tabelas!B:D,3,0),0),"")</f>
        <v>0</v>
      </c>
      <c r="AU21" s="54" t="n">
        <f aca="false">IF(A21&lt;&gt;"",IFERROR(VLOOKUP(P21,Tabelas!B:D,3,0),0),"")</f>
        <v>0</v>
      </c>
      <c r="AV21" s="54" t="n">
        <f aca="false">IF(A21&lt;&gt;"",IFERROR(VLOOKUP(Q21,Tabelas!B:D,3,0),0),"")</f>
        <v>0</v>
      </c>
      <c r="AW21" s="54" t="n">
        <f aca="false">IF(A21&lt;&gt;"",IFERROR(VLOOKUP(R21,Tabelas!B:D,3,0),0),"")</f>
        <v>0</v>
      </c>
      <c r="AX21" s="54" t="n">
        <f aca="false">IF(A21&lt;&gt;"",IFERROR(VLOOKUP(S21,Tabelas!B:D,3,0),0),"")</f>
        <v>0</v>
      </c>
      <c r="AY21" s="54" t="n">
        <f aca="false">IF(A21&lt;&gt;"",IFERROR(VLOOKUP(T21,Tabelas!B:D,3,0),0),"")</f>
        <v>0</v>
      </c>
      <c r="AZ21" s="54" t="n">
        <f aca="false">IF(A21&lt;&gt;"",IFERROR(VLOOKUP(U21,Tabelas!B:D,3,0),0),"")</f>
        <v>0</v>
      </c>
      <c r="BA21" s="54" t="n">
        <f aca="false">IF(A21&lt;&gt;"",IFERROR(VLOOKUP(V21,Tabelas!B:D,3,0),0),"")</f>
        <v>0</v>
      </c>
      <c r="BB21" s="54" t="n">
        <f aca="false">IF(A21&lt;&gt;"",IFERROR(VLOOKUP(W21,Tabelas!B:D,3,0),0),"")</f>
        <v>0</v>
      </c>
      <c r="BC21" s="54" t="n">
        <f aca="false">IF(A21&lt;&gt;"",IFERROR(VLOOKUP(X21,Tabelas!B:D,3,0),0),"")</f>
        <v>0</v>
      </c>
      <c r="BD21" s="54" t="n">
        <f aca="false">IF(A21&lt;&gt;"",IFERROR(VLOOKUP(Y21,Tabelas!B:D,3,0),0),"")</f>
        <v>0</v>
      </c>
      <c r="BE21" s="54" t="n">
        <f aca="false">IF(A21&lt;&gt;"",IFERROR(VLOOKUP(Z21,Tabelas!B:D,3,0),0),"")</f>
        <v>0</v>
      </c>
      <c r="BF21" s="54" t="n">
        <f aca="false">IF(A21&lt;&gt;"",IFERROR(VLOOKUP(AA21,Tabelas!B:D,3,0),0),"")</f>
        <v>0</v>
      </c>
      <c r="BG21" s="54" t="n">
        <f aca="false">IF(A21&lt;&gt;"",IFERROR(VLOOKUP(AB21,Tabelas!B:D,3,0),0),"")</f>
        <v>0</v>
      </c>
      <c r="BH21" s="54" t="n">
        <f aca="false">IF(A21&lt;&gt;"",IFERROR(VLOOKUP(AC21,Tabelas!B:D,3,0),0),"")</f>
        <v>0</v>
      </c>
      <c r="BI21" s="54" t="n">
        <f aca="false">IF(A21&lt;&gt;"",IFERROR(VLOOKUP(AD21,Tabelas!B:D,3,0),0),"")</f>
        <v>0</v>
      </c>
      <c r="BJ21" s="54" t="n">
        <f aca="false">IF(A21&lt;&gt;"",IFERROR(VLOOKUP(AE21,Tabelas!B:D,3,0),0),"")</f>
        <v>0</v>
      </c>
      <c r="BK21" s="54" t="n">
        <f aca="false">IF(A21&lt;&gt;"",IFERROR(VLOOKUP(AF21,Tabelas!B:D,3,0),0),"")</f>
        <v>0</v>
      </c>
      <c r="BL21" s="54" t="n">
        <f aca="false">IF(A21&lt;&gt;"",IFERROR(VLOOKUP(AG21,Tabelas!B:D,3,0),0),"")</f>
        <v>0</v>
      </c>
      <c r="BM21" s="54" t="n">
        <f aca="false">IF(A21&lt;&gt;"",IFERROR(VLOOKUP(AH21,Tabelas!B:D,3,0),0),"")</f>
        <v>0</v>
      </c>
      <c r="BN21" s="54" t="n">
        <f aca="false">IF(A21&lt;&gt;"",IFERROR(VLOOKUP(AI21,Tabelas!B:D,3,0),0),"")</f>
        <v>0</v>
      </c>
      <c r="BO21" s="54" t="n">
        <f aca="false">IF(A21&lt;&gt;"",IFERROR(VLOOKUP(AJ21,Tabelas!B:D,3,0),0),"")</f>
        <v>0</v>
      </c>
      <c r="BP21" s="54" t="n">
        <f aca="false">IF(A21&lt;&gt;"",IFERROR(VLOOKUP(AK21,Tabelas!B:D,3,0),0),"")</f>
        <v>0</v>
      </c>
      <c r="BQ21" s="54" t="n">
        <f aca="false">IF(A21&lt;&gt;"",IFERROR(VLOOKUP(AL21,Tabelas!B:D,3,0),0),"")</f>
        <v>0</v>
      </c>
      <c r="BR21" s="54" t="n">
        <f aca="false">IF(A21&lt;&gt;"",IFERROR(VLOOKUP(AM21,Tabelas!B:D,3,0),0),"")</f>
        <v>0</v>
      </c>
      <c r="BS21" s="54" t="n">
        <f aca="false">IF(A21&lt;&gt;"",IFERROR(VLOOKUP(AN21,Tabelas!B:D,3,0),0),"")</f>
        <v>0</v>
      </c>
      <c r="BT21" s="54" t="n">
        <f aca="false">IF(A21&lt;&gt;"",IFERROR(VLOOKUP(AO21,Tabelas!B:D,3,0),0),"")</f>
        <v>0</v>
      </c>
      <c r="BU21" s="54" t="n">
        <f aca="false">IF(A21&lt;&gt;"",IFERROR(VLOOKUP(AP21,Tabelas!B:D,3,0),0),"")</f>
        <v>0</v>
      </c>
      <c r="BV21" s="54" t="n">
        <f aca="false">IF(A21&lt;&gt;"",IFERROR(VLOOKUP(AQ21,Tabelas!B:D,3,0),0),"")</f>
        <v>0</v>
      </c>
      <c r="BW21" s="54" t="n">
        <f aca="false">IF(A21&lt;&gt;"",IFERROR(VLOOKUP(AR21,Tabelas!B:D,3,0),0),"")</f>
        <v>0</v>
      </c>
      <c r="BX21" s="55" t="n">
        <f aca="false">IF(A21&lt;&gt;"",SUM(AS21:BW21),"")</f>
        <v>0</v>
      </c>
      <c r="BY21" s="55" t="n">
        <f aca="false">IF(A21&lt;&gt;"",COUNTIF(N21:AR21,"LM")+COUNTIF(N21:AR21,"L"),"")+COUNTIF(N21:AR21,"LP")</f>
        <v>0</v>
      </c>
      <c r="BZ21" s="55" t="n">
        <f aca="false">IF(A21&lt;&gt;"",COUNTIF(N21:AR21,"AB"),"")</f>
        <v>0</v>
      </c>
      <c r="CA21" s="55" t="n">
        <f aca="false">IF(A21&lt;&gt;"",COUNTIF(N21:AR21,"FE"),"")</f>
        <v>0</v>
      </c>
      <c r="CB21" s="55" t="n">
        <f aca="false">IF(A21&lt;&gt;"",COUNTIF(N21:AR21,"LC"),"")</f>
        <v>0</v>
      </c>
      <c r="CC21" s="55" t="n">
        <f aca="false">IF(A21&lt;&gt;"",COUNTIF(N21:AR21,"CE"),"")</f>
        <v>0</v>
      </c>
      <c r="CD21" s="55" t="n">
        <f aca="false">IF(A21&lt;&gt;"",COUNTIF(N21:AR21,"AF1")+COUNTIF(N21:AR21,"AF2")+COUNTIF(N21:AR21,"AF3")+COUNTIF(N21:AR21,"AF4")+COUNTIF(N21:AR21,"AF5")+COUNTIF(N21:AR21,"AF6")+COUNTIF(N21:AR21,"AF7")+COUNTIF(N21:AR21,"AF8")+COUNTIF(N21:AR21,"AF9")+COUNTIF(N21:AR21,"AF10")+COUNTIF(N21:AR21,"AF11")+COUNTIF(N21:AR21,"AF12")+COUNTIF(N21:AR21,"AF13")+COUNTIF(N21:AR21,"AF14"),"")</f>
        <v>0</v>
      </c>
      <c r="CE21" s="55" t="n">
        <f aca="false">IF(A21&lt;&gt;"",COUNTIF(N21:AR21,"CE")+COUNTIF(N21:AR21,"L")+COUNTIF(N21:AR21,"LM")+COUNTIF(N21:AR21,"LP")+COUNTIF(N21:AR21,"LC")+COUNTIF(N21:AR21,"AB")+COUNTIF(N21:AR21,"AF1")+COUNTIF(N21:AR21,"AF2")+COUNTIF(N21:AR21,"AF3")+COUNTIF(N21:AR21,"AF4")+COUNTIF(N21:AR21,"AF5")+COUNTIF(N21:AR21,"AF6")+COUNTIF(N21:AR21,"AF7")+COUNTIF(N21:AR21,"AF8")+COUNTIF(N21:AR21,"AF9")+COUNTIF(N21:AR21,"AF10")+COUNTIF(N21:AR21,"AF11")+COUNTIF(N21:AR21,"AF12")+COUNTIF(N21:AR21,"AF13")+COUNTIF(N21:AR21,"AF14")+COUNTIF(N21:AR21,"RC")+COUNTIF(N21:AR21,"FO")+COUNTIF(N21:AR21,"FE"),"")</f>
        <v>0</v>
      </c>
      <c r="CF21" s="143" t="n">
        <f aca="false">IF(A21&lt;&gt;"",COUNTIF(N21:AR21,"APH"),"")</f>
        <v>0</v>
      </c>
    </row>
    <row r="22" customFormat="false" ht="12.75" hidden="false" customHeight="true" outlineLevel="0" collapsed="false">
      <c r="A22" s="140" t="s">
        <v>117</v>
      </c>
      <c r="B22" s="46" t="n">
        <v>1234567</v>
      </c>
      <c r="C22" s="48" t="n">
        <v>123</v>
      </c>
      <c r="D22" s="48" t="s">
        <v>103</v>
      </c>
      <c r="E22" s="48" t="s">
        <v>104</v>
      </c>
      <c r="F22" s="48" t="n">
        <v>36</v>
      </c>
      <c r="G22" s="49"/>
      <c r="H22" s="50"/>
      <c r="I22" s="50"/>
      <c r="J22" s="50"/>
      <c r="K22" s="50"/>
      <c r="L22" s="50"/>
      <c r="M22" s="50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2"/>
      <c r="AS22" s="53" t="n">
        <f aca="false">IF(A22&lt;&gt;"",IFERROR(VLOOKUP(N22,Tabelas!B:D,3,0),0),"")</f>
        <v>0</v>
      </c>
      <c r="AT22" s="54" t="n">
        <f aca="false">IF(A22&lt;&gt;"",IFERROR(VLOOKUP(O22,Tabelas!B:D,3,0),0),"")</f>
        <v>0</v>
      </c>
      <c r="AU22" s="54" t="n">
        <f aca="false">IF(A22&lt;&gt;"",IFERROR(VLOOKUP(P22,Tabelas!B:D,3,0),0),"")</f>
        <v>0</v>
      </c>
      <c r="AV22" s="54" t="n">
        <f aca="false">IF(A22&lt;&gt;"",IFERROR(VLOOKUP(Q22,Tabelas!B:D,3,0),0),"")</f>
        <v>0</v>
      </c>
      <c r="AW22" s="54" t="n">
        <f aca="false">IF(A22&lt;&gt;"",IFERROR(VLOOKUP(R22,Tabelas!B:D,3,0),0),"")</f>
        <v>0</v>
      </c>
      <c r="AX22" s="54" t="n">
        <f aca="false">IF(A22&lt;&gt;"",IFERROR(VLOOKUP(S22,Tabelas!B:D,3,0),0),"")</f>
        <v>0</v>
      </c>
      <c r="AY22" s="54" t="n">
        <f aca="false">IF(A22&lt;&gt;"",IFERROR(VLOOKUP(T22,Tabelas!B:D,3,0),0),"")</f>
        <v>0</v>
      </c>
      <c r="AZ22" s="54" t="n">
        <f aca="false">IF(A22&lt;&gt;"",IFERROR(VLOOKUP(U22,Tabelas!B:D,3,0),0),"")</f>
        <v>0</v>
      </c>
      <c r="BA22" s="54" t="n">
        <f aca="false">IF(A22&lt;&gt;"",IFERROR(VLOOKUP(V22,Tabelas!B:D,3,0),0),"")</f>
        <v>0</v>
      </c>
      <c r="BB22" s="54" t="n">
        <f aca="false">IF(A22&lt;&gt;"",IFERROR(VLOOKUP(W22,Tabelas!B:D,3,0),0),"")</f>
        <v>0</v>
      </c>
      <c r="BC22" s="54" t="n">
        <f aca="false">IF(A22&lt;&gt;"",IFERROR(VLOOKUP(X22,Tabelas!B:D,3,0),0),"")</f>
        <v>0</v>
      </c>
      <c r="BD22" s="54" t="n">
        <f aca="false">IF(A22&lt;&gt;"",IFERROR(VLOOKUP(Y22,Tabelas!B:D,3,0),0),"")</f>
        <v>0</v>
      </c>
      <c r="BE22" s="54" t="n">
        <f aca="false">IF(A22&lt;&gt;"",IFERROR(VLOOKUP(Z22,Tabelas!B:D,3,0),0),"")</f>
        <v>0</v>
      </c>
      <c r="BF22" s="54" t="n">
        <f aca="false">IF(A22&lt;&gt;"",IFERROR(VLOOKUP(AA22,Tabelas!B:D,3,0),0),"")</f>
        <v>0</v>
      </c>
      <c r="BG22" s="54" t="n">
        <f aca="false">IF(A22&lt;&gt;"",IFERROR(VLOOKUP(AB22,Tabelas!B:D,3,0),0),"")</f>
        <v>0</v>
      </c>
      <c r="BH22" s="54" t="n">
        <f aca="false">IF(A22&lt;&gt;"",IFERROR(VLOOKUP(AC22,Tabelas!B:D,3,0),0),"")</f>
        <v>0</v>
      </c>
      <c r="BI22" s="54" t="n">
        <f aca="false">IF(A22&lt;&gt;"",IFERROR(VLOOKUP(AD22,Tabelas!B:D,3,0),0),"")</f>
        <v>0</v>
      </c>
      <c r="BJ22" s="54" t="n">
        <f aca="false">IF(A22&lt;&gt;"",IFERROR(VLOOKUP(AE22,Tabelas!B:D,3,0),0),"")</f>
        <v>0</v>
      </c>
      <c r="BK22" s="54" t="n">
        <f aca="false">IF(A22&lt;&gt;"",IFERROR(VLOOKUP(AF22,Tabelas!B:D,3,0),0),"")</f>
        <v>0</v>
      </c>
      <c r="BL22" s="54" t="n">
        <f aca="false">IF(A22&lt;&gt;"",IFERROR(VLOOKUP(AG22,Tabelas!B:D,3,0),0),"")</f>
        <v>0</v>
      </c>
      <c r="BM22" s="54" t="n">
        <f aca="false">IF(A22&lt;&gt;"",IFERROR(VLOOKUP(AH22,Tabelas!B:D,3,0),0),"")</f>
        <v>0</v>
      </c>
      <c r="BN22" s="54" t="n">
        <f aca="false">IF(A22&lt;&gt;"",IFERROR(VLOOKUP(AI22,Tabelas!B:D,3,0),0),"")</f>
        <v>0</v>
      </c>
      <c r="BO22" s="54" t="n">
        <f aca="false">IF(A22&lt;&gt;"",IFERROR(VLOOKUP(AJ22,Tabelas!B:D,3,0),0),"")</f>
        <v>0</v>
      </c>
      <c r="BP22" s="54" t="n">
        <f aca="false">IF(A22&lt;&gt;"",IFERROR(VLOOKUP(AK22,Tabelas!B:D,3,0),0),"")</f>
        <v>0</v>
      </c>
      <c r="BQ22" s="54" t="n">
        <f aca="false">IF(A22&lt;&gt;"",IFERROR(VLOOKUP(AL22,Tabelas!B:D,3,0),0),"")</f>
        <v>0</v>
      </c>
      <c r="BR22" s="54" t="n">
        <f aca="false">IF(A22&lt;&gt;"",IFERROR(VLOOKUP(AM22,Tabelas!B:D,3,0),0),"")</f>
        <v>0</v>
      </c>
      <c r="BS22" s="54" t="n">
        <f aca="false">IF(A22&lt;&gt;"",IFERROR(VLOOKUP(AN22,Tabelas!B:D,3,0),0),"")</f>
        <v>0</v>
      </c>
      <c r="BT22" s="54" t="n">
        <f aca="false">IF(A22&lt;&gt;"",IFERROR(VLOOKUP(AO22,Tabelas!B:D,3,0),0),"")</f>
        <v>0</v>
      </c>
      <c r="BU22" s="54" t="n">
        <f aca="false">IF(A22&lt;&gt;"",IFERROR(VLOOKUP(AP22,Tabelas!B:D,3,0),0),"")</f>
        <v>0</v>
      </c>
      <c r="BV22" s="54" t="n">
        <f aca="false">IF(A22&lt;&gt;"",IFERROR(VLOOKUP(AQ22,Tabelas!B:D,3,0),0),"")</f>
        <v>0</v>
      </c>
      <c r="BW22" s="54" t="n">
        <f aca="false">IF(A22&lt;&gt;"",IFERROR(VLOOKUP(AR22,Tabelas!B:D,3,0),0),"")</f>
        <v>0</v>
      </c>
      <c r="BX22" s="56" t="n">
        <f aca="false">IF(A22&lt;&gt;"",SUM(AS22:BW22),"")</f>
        <v>0</v>
      </c>
      <c r="BY22" s="55" t="n">
        <f aca="false">IF(A22&lt;&gt;"",COUNTIF(N22:AR22,"LM")+COUNTIF(N22:AR22,"L"),"")+COUNTIF(N22:AR22,"LP")</f>
        <v>0</v>
      </c>
      <c r="BZ22" s="56" t="n">
        <f aca="false">IF(A22&lt;&gt;"",COUNTIF(N22:AR22,"AB"),"")</f>
        <v>0</v>
      </c>
      <c r="CA22" s="56" t="n">
        <f aca="false">IF(A22&lt;&gt;"",COUNTIF(N22:AR22,"FE"),"")</f>
        <v>0</v>
      </c>
      <c r="CB22" s="56" t="n">
        <f aca="false">IF(A22&lt;&gt;"",COUNTIF(N22:AR22,"LC"),"")</f>
        <v>0</v>
      </c>
      <c r="CC22" s="56" t="n">
        <f aca="false">IF(A22&lt;&gt;"",COUNTIF(N22:AR22,"CE"),"")</f>
        <v>0</v>
      </c>
      <c r="CD22" s="55" t="n">
        <f aca="false">IF(A22&lt;&gt;"",COUNTIF(N22:AR22,"AF1")+COUNTIF(N22:AR22,"AF2")+COUNTIF(N22:AR22,"AF3")+COUNTIF(N22:AR22,"AF4")+COUNTIF(N22:AR22,"AF5")+COUNTIF(N22:AR22,"AF6")+COUNTIF(N22:AR22,"AF7")+COUNTIF(N22:AR22,"AF8")+COUNTIF(N22:AR22,"AF9")+COUNTIF(N22:AR22,"AF10")+COUNTIF(N22:AR22,"AF11")+COUNTIF(N22:AR22,"AF12")+COUNTIF(N22:AR22,"AF13")+COUNTIF(N22:AR22,"AF14"),"")</f>
        <v>0</v>
      </c>
      <c r="CE22" s="55" t="n">
        <f aca="false">IF(A22&lt;&gt;"",COUNTIF(N22:AR22,"CE")+COUNTIF(N22:AR22,"L")+COUNTIF(N22:AR22,"LM")+COUNTIF(N22:AR22,"LP")+COUNTIF(N22:AR22,"LC")+COUNTIF(N22:AR22,"AB")+COUNTIF(N22:AR22,"AF1")+COUNTIF(N22:AR22,"AF2")+COUNTIF(N22:AR22,"AF3")+COUNTIF(N22:AR22,"AF4")+COUNTIF(N22:AR22,"AF5")+COUNTIF(N22:AR22,"AF6")+COUNTIF(N22:AR22,"AF7")+COUNTIF(N22:AR22,"AF8")+COUNTIF(N22:AR22,"AF9")+COUNTIF(N22:AR22,"AF10")+COUNTIF(N22:AR22,"AF11")+COUNTIF(N22:AR22,"AF12")+COUNTIF(N22:AR22,"AF13")+COUNTIF(N22:AR22,"AF14")+COUNTIF(N22:AR22,"RC")+COUNTIF(N22:AR22,"FO")+COUNTIF(N22:AR22,"FE"),"")</f>
        <v>0</v>
      </c>
      <c r="CF22" s="57" t="n">
        <f aca="false">IF(A22&lt;&gt;"",COUNTIF(N22:AR22,"APH"),"")</f>
        <v>0</v>
      </c>
    </row>
    <row r="23" customFormat="false" ht="12.75" hidden="false" customHeight="true" outlineLevel="0" collapsed="false">
      <c r="A23" s="140" t="s">
        <v>118</v>
      </c>
      <c r="B23" s="46" t="n">
        <v>1234567</v>
      </c>
      <c r="C23" s="48" t="n">
        <v>123</v>
      </c>
      <c r="D23" s="48" t="s">
        <v>103</v>
      </c>
      <c r="E23" s="48" t="s">
        <v>104</v>
      </c>
      <c r="F23" s="48" t="n">
        <v>36</v>
      </c>
      <c r="G23" s="50"/>
      <c r="H23" s="50"/>
      <c r="I23" s="50"/>
      <c r="J23" s="50"/>
      <c r="K23" s="50"/>
      <c r="L23" s="50"/>
      <c r="M23" s="50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2"/>
      <c r="AS23" s="53" t="n">
        <f aca="false">IF(A23&lt;&gt;"",IFERROR(VLOOKUP(N23,Tabelas!B:D,3,0),0),"")</f>
        <v>0</v>
      </c>
      <c r="AT23" s="54" t="n">
        <f aca="false">IF(A23&lt;&gt;"",IFERROR(VLOOKUP(O23,Tabelas!B:D,3,0),0),"")</f>
        <v>0</v>
      </c>
      <c r="AU23" s="54" t="n">
        <f aca="false">IF(A23&lt;&gt;"",IFERROR(VLOOKUP(P23,Tabelas!B:D,3,0),0),"")</f>
        <v>0</v>
      </c>
      <c r="AV23" s="54" t="n">
        <f aca="false">IF(A23&lt;&gt;"",IFERROR(VLOOKUP(Q23,Tabelas!B:D,3,0),0),"")</f>
        <v>0</v>
      </c>
      <c r="AW23" s="54" t="n">
        <f aca="false">IF(A23&lt;&gt;"",IFERROR(VLOOKUP(R23,Tabelas!B:D,3,0),0),"")</f>
        <v>0</v>
      </c>
      <c r="AX23" s="54" t="n">
        <f aca="false">IF(A23&lt;&gt;"",IFERROR(VLOOKUP(S23,Tabelas!B:D,3,0),0),"")</f>
        <v>0</v>
      </c>
      <c r="AY23" s="54" t="n">
        <f aca="false">IF(A23&lt;&gt;"",IFERROR(VLOOKUP(T23,Tabelas!B:D,3,0),0),"")</f>
        <v>0</v>
      </c>
      <c r="AZ23" s="54" t="n">
        <f aca="false">IF(A23&lt;&gt;"",IFERROR(VLOOKUP(U23,Tabelas!B:D,3,0),0),"")</f>
        <v>0</v>
      </c>
      <c r="BA23" s="54" t="n">
        <f aca="false">IF(A23&lt;&gt;"",IFERROR(VLOOKUP(V23,Tabelas!B:D,3,0),0),"")</f>
        <v>0</v>
      </c>
      <c r="BB23" s="54" t="n">
        <f aca="false">IF(A23&lt;&gt;"",IFERROR(VLOOKUP(W23,Tabelas!B:D,3,0),0),"")</f>
        <v>0</v>
      </c>
      <c r="BC23" s="54" t="n">
        <f aca="false">IF(A23&lt;&gt;"",IFERROR(VLOOKUP(X23,Tabelas!B:D,3,0),0),"")</f>
        <v>0</v>
      </c>
      <c r="BD23" s="54" t="n">
        <f aca="false">IF(A23&lt;&gt;"",IFERROR(VLOOKUP(Y23,Tabelas!B:D,3,0),0),"")</f>
        <v>0</v>
      </c>
      <c r="BE23" s="54" t="n">
        <f aca="false">IF(A23&lt;&gt;"",IFERROR(VLOOKUP(Z23,Tabelas!B:D,3,0),0),"")</f>
        <v>0</v>
      </c>
      <c r="BF23" s="54" t="n">
        <f aca="false">IF(A23&lt;&gt;"",IFERROR(VLOOKUP(AA23,Tabelas!B:D,3,0),0),"")</f>
        <v>0</v>
      </c>
      <c r="BG23" s="54" t="n">
        <f aca="false">IF(A23&lt;&gt;"",IFERROR(VLOOKUP(AB23,Tabelas!B:D,3,0),0),"")</f>
        <v>0</v>
      </c>
      <c r="BH23" s="54" t="n">
        <f aca="false">IF(A23&lt;&gt;"",IFERROR(VLOOKUP(AC23,Tabelas!B:D,3,0),0),"")</f>
        <v>0</v>
      </c>
      <c r="BI23" s="54" t="n">
        <f aca="false">IF(A23&lt;&gt;"",IFERROR(VLOOKUP(AD23,Tabelas!B:D,3,0),0),"")</f>
        <v>0</v>
      </c>
      <c r="BJ23" s="54" t="n">
        <f aca="false">IF(A23&lt;&gt;"",IFERROR(VLOOKUP(AE23,Tabelas!B:D,3,0),0),"")</f>
        <v>0</v>
      </c>
      <c r="BK23" s="54" t="n">
        <f aca="false">IF(A23&lt;&gt;"",IFERROR(VLOOKUP(AF23,Tabelas!B:D,3,0),0),"")</f>
        <v>0</v>
      </c>
      <c r="BL23" s="54" t="n">
        <f aca="false">IF(A23&lt;&gt;"",IFERROR(VLOOKUP(AG23,Tabelas!B:D,3,0),0),"")</f>
        <v>0</v>
      </c>
      <c r="BM23" s="54" t="n">
        <f aca="false">IF(A23&lt;&gt;"",IFERROR(VLOOKUP(AH23,Tabelas!B:D,3,0),0),"")</f>
        <v>0</v>
      </c>
      <c r="BN23" s="54" t="n">
        <f aca="false">IF(A23&lt;&gt;"",IFERROR(VLOOKUP(AI23,Tabelas!B:D,3,0),0),"")</f>
        <v>0</v>
      </c>
      <c r="BO23" s="54" t="n">
        <f aca="false">IF(A23&lt;&gt;"",IFERROR(VLOOKUP(AJ23,Tabelas!B:D,3,0),0),"")</f>
        <v>0</v>
      </c>
      <c r="BP23" s="54" t="n">
        <f aca="false">IF(A23&lt;&gt;"",IFERROR(VLOOKUP(AK23,Tabelas!B:D,3,0),0),"")</f>
        <v>0</v>
      </c>
      <c r="BQ23" s="54" t="n">
        <f aca="false">IF(A23&lt;&gt;"",IFERROR(VLOOKUP(AL23,Tabelas!B:D,3,0),0),"")</f>
        <v>0</v>
      </c>
      <c r="BR23" s="54" t="n">
        <f aca="false">IF(A23&lt;&gt;"",IFERROR(VLOOKUP(AM23,Tabelas!B:D,3,0),0),"")</f>
        <v>0</v>
      </c>
      <c r="BS23" s="54" t="n">
        <f aca="false">IF(A23&lt;&gt;"",IFERROR(VLOOKUP(AN23,Tabelas!B:D,3,0),0),"")</f>
        <v>0</v>
      </c>
      <c r="BT23" s="54" t="n">
        <f aca="false">IF(A23&lt;&gt;"",IFERROR(VLOOKUP(AO23,Tabelas!B:D,3,0),0),"")</f>
        <v>0</v>
      </c>
      <c r="BU23" s="54" t="n">
        <f aca="false">IF(A23&lt;&gt;"",IFERROR(VLOOKUP(AP23,Tabelas!B:D,3,0),0),"")</f>
        <v>0</v>
      </c>
      <c r="BV23" s="54" t="n">
        <f aca="false">IF(A23&lt;&gt;"",IFERROR(VLOOKUP(AQ23,Tabelas!B:D,3,0),0),"")</f>
        <v>0</v>
      </c>
      <c r="BW23" s="54" t="n">
        <f aca="false">IF(A23&lt;&gt;"",IFERROR(VLOOKUP(AR23,Tabelas!B:D,3,0),0),"")</f>
        <v>0</v>
      </c>
      <c r="BX23" s="55" t="n">
        <f aca="false">IF(A23&lt;&gt;"",SUM(AS23:BW23),"")</f>
        <v>0</v>
      </c>
      <c r="BY23" s="55" t="n">
        <f aca="false">IF(A23&lt;&gt;"",COUNTIF(N23:AR23,"LM")+COUNTIF(N23:AR23,"L"),"")+COUNTIF(N23:AR23,"LP")</f>
        <v>0</v>
      </c>
      <c r="BZ23" s="55" t="n">
        <f aca="false">IF(A23&lt;&gt;"",COUNTIF(N23:AR23,"AB"),"")</f>
        <v>0</v>
      </c>
      <c r="CA23" s="55" t="n">
        <f aca="false">IF(A23&lt;&gt;"",COUNTIF(N23:AR23,"FE"),"")</f>
        <v>0</v>
      </c>
      <c r="CB23" s="55" t="n">
        <f aca="false">IF(A23&lt;&gt;"",COUNTIF(N23:AR23,"LC"),"")</f>
        <v>0</v>
      </c>
      <c r="CC23" s="55" t="n">
        <f aca="false">IF(A23&lt;&gt;"",COUNTIF(N23:AR23,"CE"),"")</f>
        <v>0</v>
      </c>
      <c r="CD23" s="55" t="n">
        <f aca="false">IF(A23&lt;&gt;"",COUNTIF(N23:AR23,"AF1")+COUNTIF(N23:AR23,"AF2")+COUNTIF(N23:AR23,"AF3")+COUNTIF(N23:AR23,"AF4")+COUNTIF(N23:AR23,"AF5")+COUNTIF(N23:AR23,"AF6")+COUNTIF(N23:AR23,"AF7")+COUNTIF(N23:AR23,"AF8")+COUNTIF(N23:AR23,"AF9")+COUNTIF(N23:AR23,"AF10")+COUNTIF(N23:AR23,"AF11")+COUNTIF(N23:AR23,"AF12")+COUNTIF(N23:AR23,"AF13")+COUNTIF(N23:AR23,"AF14"),"")</f>
        <v>0</v>
      </c>
      <c r="CE23" s="55" t="n">
        <f aca="false">IF(A23&lt;&gt;"",COUNTIF(N23:AR23,"CE")+COUNTIF(N23:AR23,"L")+COUNTIF(N23:AR23,"LM")+COUNTIF(N23:AR23,"LP")+COUNTIF(N23:AR23,"LC")+COUNTIF(N23:AR23,"AB")+COUNTIF(N23:AR23,"AF1")+COUNTIF(N23:AR23,"AF2")+COUNTIF(N23:AR23,"AF3")+COUNTIF(N23:AR23,"AF4")+COUNTIF(N23:AR23,"AF5")+COUNTIF(N23:AR23,"AF6")+COUNTIF(N23:AR23,"AF7")+COUNTIF(N23:AR23,"AF8")+COUNTIF(N23:AR23,"AF9")+COUNTIF(N23:AR23,"AF10")+COUNTIF(N23:AR23,"AF11")+COUNTIF(N23:AR23,"AF12")+COUNTIF(N23:AR23,"AF13")+COUNTIF(N23:AR23,"AF14")+COUNTIF(N23:AR23,"RC")+COUNTIF(N23:AR23,"FO")+COUNTIF(N23:AR23,"FE"),"")</f>
        <v>0</v>
      </c>
      <c r="CF23" s="143" t="n">
        <f aca="false">IF(A23&lt;&gt;"",COUNTIF(N23:AR23,"APH"),"")</f>
        <v>0</v>
      </c>
    </row>
    <row r="24" customFormat="false" ht="12.75" hidden="false" customHeight="true" outlineLevel="0" collapsed="false">
      <c r="A24" s="140" t="s">
        <v>119</v>
      </c>
      <c r="B24" s="46" t="n">
        <v>1234567</v>
      </c>
      <c r="C24" s="48" t="n">
        <v>123</v>
      </c>
      <c r="D24" s="48" t="s">
        <v>103</v>
      </c>
      <c r="E24" s="48" t="s">
        <v>104</v>
      </c>
      <c r="F24" s="48" t="n">
        <v>36</v>
      </c>
      <c r="G24" s="49"/>
      <c r="H24" s="50"/>
      <c r="I24" s="50"/>
      <c r="J24" s="50"/>
      <c r="K24" s="50"/>
      <c r="L24" s="50"/>
      <c r="M24" s="50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2"/>
      <c r="AS24" s="58" t="n">
        <f aca="false">IF(A24&lt;&gt;"",IFERROR(VLOOKUP(N24,Tabelas!B:D,3,0),0),"")</f>
        <v>0</v>
      </c>
      <c r="AT24" s="59" t="n">
        <f aca="false">IF(A24&lt;&gt;"",IFERROR(VLOOKUP(O24,Tabelas!B:D,3,0),0),"")</f>
        <v>0</v>
      </c>
      <c r="AU24" s="59" t="n">
        <f aca="false">IF(A24&lt;&gt;"",IFERROR(VLOOKUP(P24,Tabelas!B:D,3,0),0),"")</f>
        <v>0</v>
      </c>
      <c r="AV24" s="59" t="n">
        <f aca="false">IF(A24&lt;&gt;"",IFERROR(VLOOKUP(Q24,Tabelas!B:D,3,0),0),"")</f>
        <v>0</v>
      </c>
      <c r="AW24" s="59" t="n">
        <f aca="false">IF(A24&lt;&gt;"",IFERROR(VLOOKUP(R24,Tabelas!B:D,3,0),0),"")</f>
        <v>0</v>
      </c>
      <c r="AX24" s="59" t="n">
        <f aca="false">IF(A24&lt;&gt;"",IFERROR(VLOOKUP(S24,Tabelas!B:D,3,0),0),"")</f>
        <v>0</v>
      </c>
      <c r="AY24" s="59" t="n">
        <f aca="false">IF(A24&lt;&gt;"",IFERROR(VLOOKUP(T24,Tabelas!B:D,3,0),0),"")</f>
        <v>0</v>
      </c>
      <c r="AZ24" s="59" t="n">
        <f aca="false">IF(A24&lt;&gt;"",IFERROR(VLOOKUP(U24,Tabelas!B:D,3,0),0),"")</f>
        <v>0</v>
      </c>
      <c r="BA24" s="59" t="n">
        <f aca="false">IF(A24&lt;&gt;"",IFERROR(VLOOKUP(V24,Tabelas!B:D,3,0),0),"")</f>
        <v>0</v>
      </c>
      <c r="BB24" s="59" t="n">
        <f aca="false">IF(A24&lt;&gt;"",IFERROR(VLOOKUP(W24,Tabelas!B:D,3,0),0),"")</f>
        <v>0</v>
      </c>
      <c r="BC24" s="59" t="n">
        <f aca="false">IF(A24&lt;&gt;"",IFERROR(VLOOKUP(X24,Tabelas!B:D,3,0),0),"")</f>
        <v>0</v>
      </c>
      <c r="BD24" s="59" t="n">
        <f aca="false">IF(A24&lt;&gt;"",IFERROR(VLOOKUP(Y24,Tabelas!B:D,3,0),0),"")</f>
        <v>0</v>
      </c>
      <c r="BE24" s="59" t="n">
        <f aca="false">IF(A24&lt;&gt;"",IFERROR(VLOOKUP(Z24,Tabelas!B:D,3,0),0),"")</f>
        <v>0</v>
      </c>
      <c r="BF24" s="59" t="n">
        <f aca="false">IF(A24&lt;&gt;"",IFERROR(VLOOKUP(AA24,Tabelas!B:D,3,0),0),"")</f>
        <v>0</v>
      </c>
      <c r="BG24" s="59" t="n">
        <f aca="false">IF(A24&lt;&gt;"",IFERROR(VLOOKUP(AB24,Tabelas!B:D,3,0),0),"")</f>
        <v>0</v>
      </c>
      <c r="BH24" s="59" t="n">
        <f aca="false">IF(A24&lt;&gt;"",IFERROR(VLOOKUP(AC24,Tabelas!B:D,3,0),0),"")</f>
        <v>0</v>
      </c>
      <c r="BI24" s="59" t="n">
        <f aca="false">IF(A24&lt;&gt;"",IFERROR(VLOOKUP(AD24,Tabelas!B:D,3,0),0),"")</f>
        <v>0</v>
      </c>
      <c r="BJ24" s="59" t="n">
        <f aca="false">IF(A24&lt;&gt;"",IFERROR(VLOOKUP(AE24,Tabelas!B:D,3,0),0),"")</f>
        <v>0</v>
      </c>
      <c r="BK24" s="59" t="n">
        <f aca="false">IF(A24&lt;&gt;"",IFERROR(VLOOKUP(AF24,Tabelas!B:D,3,0),0),"")</f>
        <v>0</v>
      </c>
      <c r="BL24" s="59" t="n">
        <f aca="false">IF(A24&lt;&gt;"",IFERROR(VLOOKUP(AG24,Tabelas!B:D,3,0),0),"")</f>
        <v>0</v>
      </c>
      <c r="BM24" s="59" t="n">
        <f aca="false">IF(A24&lt;&gt;"",IFERROR(VLOOKUP(AH24,Tabelas!B:D,3,0),0),"")</f>
        <v>0</v>
      </c>
      <c r="BN24" s="59" t="n">
        <f aca="false">IF(A24&lt;&gt;"",IFERROR(VLOOKUP(AI24,Tabelas!B:D,3,0),0),"")</f>
        <v>0</v>
      </c>
      <c r="BO24" s="59" t="n">
        <f aca="false">IF(A24&lt;&gt;"",IFERROR(VLOOKUP(AJ24,Tabelas!B:D,3,0),0),"")</f>
        <v>0</v>
      </c>
      <c r="BP24" s="59" t="n">
        <f aca="false">IF(A24&lt;&gt;"",IFERROR(VLOOKUP(AK24,Tabelas!B:D,3,0),0),"")</f>
        <v>0</v>
      </c>
      <c r="BQ24" s="59" t="n">
        <f aca="false">IF(A24&lt;&gt;"",IFERROR(VLOOKUP(AL24,Tabelas!B:D,3,0),0),"")</f>
        <v>0</v>
      </c>
      <c r="BR24" s="59" t="n">
        <f aca="false">IF(A24&lt;&gt;"",IFERROR(VLOOKUP(AM24,Tabelas!B:D,3,0),0),"")</f>
        <v>0</v>
      </c>
      <c r="BS24" s="59" t="n">
        <f aca="false">IF(A24&lt;&gt;"",IFERROR(VLOOKUP(AN24,Tabelas!B:D,3,0),0),"")</f>
        <v>0</v>
      </c>
      <c r="BT24" s="59" t="n">
        <f aca="false">IF(A24&lt;&gt;"",IFERROR(VLOOKUP(AO24,Tabelas!B:D,3,0),0),"")</f>
        <v>0</v>
      </c>
      <c r="BU24" s="59" t="n">
        <f aca="false">IF(A24&lt;&gt;"",IFERROR(VLOOKUP(AP24,Tabelas!B:D,3,0),0),"")</f>
        <v>0</v>
      </c>
      <c r="BV24" s="59" t="n">
        <f aca="false">IF(A24&lt;&gt;"",IFERROR(VLOOKUP(AQ24,Tabelas!B:D,3,0),0),"")</f>
        <v>0</v>
      </c>
      <c r="BW24" s="59" t="n">
        <f aca="false">IF(A24&lt;&gt;"",IFERROR(VLOOKUP(AR24,Tabelas!B:D,3,0),0),"")</f>
        <v>0</v>
      </c>
      <c r="BX24" s="56" t="n">
        <f aca="false">IF(A24&lt;&gt;"",SUM(AS24:BW24),"")</f>
        <v>0</v>
      </c>
      <c r="BY24" s="55" t="n">
        <f aca="false">IF(A24&lt;&gt;"",COUNTIF(N24:AR24,"LM")+COUNTIF(N24:AR24,"L"),"")+COUNTIF(N24:AR24,"LP")</f>
        <v>0</v>
      </c>
      <c r="BZ24" s="56" t="n">
        <f aca="false">IF(A24&lt;&gt;"",COUNTIF(N24:AR24,"AB"),"")</f>
        <v>0</v>
      </c>
      <c r="CA24" s="56" t="n">
        <f aca="false">IF(A24&lt;&gt;"",COUNTIF(N24:AR24,"FE"),"")</f>
        <v>0</v>
      </c>
      <c r="CB24" s="56" t="n">
        <f aca="false">IF(A24&lt;&gt;"",COUNTIF(N24:AR24,"LC"),"")</f>
        <v>0</v>
      </c>
      <c r="CC24" s="56" t="n">
        <f aca="false">IF(A24&lt;&gt;"",COUNTIF(N24:AR24,"CE"),"")</f>
        <v>0</v>
      </c>
      <c r="CD24" s="55" t="n">
        <f aca="false">IF(A24&lt;&gt;"",COUNTIF(N24:AR24,"AF1")+COUNTIF(N24:AR24,"AF2")+COUNTIF(N24:AR24,"AF3")+COUNTIF(N24:AR24,"AF4")+COUNTIF(N24:AR24,"AF5")+COUNTIF(N24:AR24,"AF6")+COUNTIF(N24:AR24,"AF7")+COUNTIF(N24:AR24,"AF8")+COUNTIF(N24:AR24,"AF9")+COUNTIF(N24:AR24,"AF10")+COUNTIF(N24:AR24,"AF11")+COUNTIF(N24:AR24,"AF12")+COUNTIF(N24:AR24,"AF13")+COUNTIF(N24:AR24,"AF14"),"")</f>
        <v>0</v>
      </c>
      <c r="CE24" s="55" t="n">
        <f aca="false">IF(A24&lt;&gt;"",COUNTIF(N24:AR24,"CE")+COUNTIF(N24:AR24,"L")+COUNTIF(N24:AR24,"LM")+COUNTIF(N24:AR24,"LP")+COUNTIF(N24:AR24,"LC")+COUNTIF(N24:AR24,"AB")+COUNTIF(N24:AR24,"AF1")+COUNTIF(N24:AR24,"AF2")+COUNTIF(N24:AR24,"AF3")+COUNTIF(N24:AR24,"AF4")+COUNTIF(N24:AR24,"AF5")+COUNTIF(N24:AR24,"AF6")+COUNTIF(N24:AR24,"AF7")+COUNTIF(N24:AR24,"AF8")+COUNTIF(N24:AR24,"AF9")+COUNTIF(N24:AR24,"AF10")+COUNTIF(N24:AR24,"AF11")+COUNTIF(N24:AR24,"AF12")+COUNTIF(N24:AR24,"AF13")+COUNTIF(N24:AR24,"AF14")+COUNTIF(N24:AR24,"RC")+COUNTIF(N24:AR24,"FO")+COUNTIF(N24:AR24,"FE"),"")</f>
        <v>0</v>
      </c>
      <c r="CF24" s="57" t="n">
        <f aca="false">IF(A24&lt;&gt;"",COUNTIF(N24:AR24,"APH"),"")</f>
        <v>0</v>
      </c>
    </row>
    <row r="25" customFormat="false" ht="12.75" hidden="false" customHeight="true" outlineLevel="0" collapsed="false">
      <c r="A25" s="140" t="s">
        <v>120</v>
      </c>
      <c r="B25" s="46" t="n">
        <v>1234567</v>
      </c>
      <c r="C25" s="48" t="n">
        <v>123</v>
      </c>
      <c r="D25" s="48" t="s">
        <v>103</v>
      </c>
      <c r="E25" s="48" t="s">
        <v>104</v>
      </c>
      <c r="F25" s="48" t="n">
        <v>36</v>
      </c>
      <c r="G25" s="49"/>
      <c r="H25" s="50"/>
      <c r="I25" s="50"/>
      <c r="J25" s="50"/>
      <c r="K25" s="50"/>
      <c r="L25" s="50"/>
      <c r="M25" s="50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2"/>
      <c r="AS25" s="53" t="n">
        <f aca="false">IF(A25&lt;&gt;"",IFERROR(VLOOKUP(N25,Tabelas!B:D,3,0),0),"")</f>
        <v>0</v>
      </c>
      <c r="AT25" s="54" t="n">
        <f aca="false">IF(A25&lt;&gt;"",IFERROR(VLOOKUP(O25,Tabelas!B:D,3,0),0),"")</f>
        <v>0</v>
      </c>
      <c r="AU25" s="54" t="n">
        <f aca="false">IF(A25&lt;&gt;"",IFERROR(VLOOKUP(P25,Tabelas!B:D,3,0),0),"")</f>
        <v>0</v>
      </c>
      <c r="AV25" s="54" t="n">
        <f aca="false">IF(A25&lt;&gt;"",IFERROR(VLOOKUP(Q25,Tabelas!B:D,3,0),0),"")</f>
        <v>0</v>
      </c>
      <c r="AW25" s="54" t="n">
        <f aca="false">IF(A25&lt;&gt;"",IFERROR(VLOOKUP(R25,Tabelas!B:D,3,0),0),"")</f>
        <v>0</v>
      </c>
      <c r="AX25" s="54" t="n">
        <f aca="false">IF(A25&lt;&gt;"",IFERROR(VLOOKUP(S25,Tabelas!B:D,3,0),0),"")</f>
        <v>0</v>
      </c>
      <c r="AY25" s="54" t="n">
        <f aca="false">IF(A25&lt;&gt;"",IFERROR(VLOOKUP(T25,Tabelas!B:D,3,0),0),"")</f>
        <v>0</v>
      </c>
      <c r="AZ25" s="54" t="n">
        <f aca="false">IF(A25&lt;&gt;"",IFERROR(VLOOKUP(U25,Tabelas!B:D,3,0),0),"")</f>
        <v>0</v>
      </c>
      <c r="BA25" s="54" t="n">
        <f aca="false">IF(A25&lt;&gt;"",IFERROR(VLOOKUP(V25,Tabelas!B:D,3,0),0),"")</f>
        <v>0</v>
      </c>
      <c r="BB25" s="54" t="n">
        <f aca="false">IF(A25&lt;&gt;"",IFERROR(VLOOKUP(W25,Tabelas!B:D,3,0),0),"")</f>
        <v>0</v>
      </c>
      <c r="BC25" s="54" t="n">
        <f aca="false">IF(A25&lt;&gt;"",IFERROR(VLOOKUP(X25,Tabelas!B:D,3,0),0),"")</f>
        <v>0</v>
      </c>
      <c r="BD25" s="54" t="n">
        <f aca="false">IF(A25&lt;&gt;"",IFERROR(VLOOKUP(Y25,Tabelas!B:D,3,0),0),"")</f>
        <v>0</v>
      </c>
      <c r="BE25" s="54" t="n">
        <f aca="false">IF(A25&lt;&gt;"",IFERROR(VLOOKUP(Z25,Tabelas!B:D,3,0),0),"")</f>
        <v>0</v>
      </c>
      <c r="BF25" s="54" t="n">
        <f aca="false">IF(A25&lt;&gt;"",IFERROR(VLOOKUP(AA25,Tabelas!B:D,3,0),0),"")</f>
        <v>0</v>
      </c>
      <c r="BG25" s="54" t="n">
        <f aca="false">IF(A25&lt;&gt;"",IFERROR(VLOOKUP(AB25,Tabelas!B:D,3,0),0),"")</f>
        <v>0</v>
      </c>
      <c r="BH25" s="54" t="n">
        <f aca="false">IF(A25&lt;&gt;"",IFERROR(VLOOKUP(AC25,Tabelas!B:D,3,0),0),"")</f>
        <v>0</v>
      </c>
      <c r="BI25" s="54" t="n">
        <f aca="false">IF(A25&lt;&gt;"",IFERROR(VLOOKUP(AD25,Tabelas!B:D,3,0),0),"")</f>
        <v>0</v>
      </c>
      <c r="BJ25" s="54" t="n">
        <f aca="false">IF(A25&lt;&gt;"",IFERROR(VLOOKUP(AE25,Tabelas!B:D,3,0),0),"")</f>
        <v>0</v>
      </c>
      <c r="BK25" s="54" t="n">
        <f aca="false">IF(A25&lt;&gt;"",IFERROR(VLOOKUP(AF25,Tabelas!B:D,3,0),0),"")</f>
        <v>0</v>
      </c>
      <c r="BL25" s="54" t="n">
        <f aca="false">IF(A25&lt;&gt;"",IFERROR(VLOOKUP(AG25,Tabelas!B:D,3,0),0),"")</f>
        <v>0</v>
      </c>
      <c r="BM25" s="54" t="n">
        <f aca="false">IF(A25&lt;&gt;"",IFERROR(VLOOKUP(AH25,Tabelas!B:D,3,0),0),"")</f>
        <v>0</v>
      </c>
      <c r="BN25" s="54" t="n">
        <f aca="false">IF(A25&lt;&gt;"",IFERROR(VLOOKUP(AI25,Tabelas!B:D,3,0),0),"")</f>
        <v>0</v>
      </c>
      <c r="BO25" s="54" t="n">
        <f aca="false">IF(A25&lt;&gt;"",IFERROR(VLOOKUP(AJ25,Tabelas!B:D,3,0),0),"")</f>
        <v>0</v>
      </c>
      <c r="BP25" s="54" t="n">
        <f aca="false">IF(A25&lt;&gt;"",IFERROR(VLOOKUP(AK25,Tabelas!B:D,3,0),0),"")</f>
        <v>0</v>
      </c>
      <c r="BQ25" s="54" t="n">
        <f aca="false">IF(A25&lt;&gt;"",IFERROR(VLOOKUP(AL25,Tabelas!B:D,3,0),0),"")</f>
        <v>0</v>
      </c>
      <c r="BR25" s="54" t="n">
        <f aca="false">IF(A25&lt;&gt;"",IFERROR(VLOOKUP(AM25,Tabelas!B:D,3,0),0),"")</f>
        <v>0</v>
      </c>
      <c r="BS25" s="54" t="n">
        <f aca="false">IF(A25&lt;&gt;"",IFERROR(VLOOKUP(AN25,Tabelas!B:D,3,0),0),"")</f>
        <v>0</v>
      </c>
      <c r="BT25" s="54" t="n">
        <f aca="false">IF(A25&lt;&gt;"",IFERROR(VLOOKUP(AO25,Tabelas!B:D,3,0),0),"")</f>
        <v>0</v>
      </c>
      <c r="BU25" s="54" t="n">
        <f aca="false">IF(A25&lt;&gt;"",IFERROR(VLOOKUP(AP25,Tabelas!B:D,3,0),0),"")</f>
        <v>0</v>
      </c>
      <c r="BV25" s="54" t="n">
        <f aca="false">IF(A25&lt;&gt;"",IFERROR(VLOOKUP(AQ25,Tabelas!B:D,3,0),0),"")</f>
        <v>0</v>
      </c>
      <c r="BW25" s="54" t="n">
        <f aca="false">IF(A25&lt;&gt;"",IFERROR(VLOOKUP(AR25,Tabelas!B:D,3,0),0),"")</f>
        <v>0</v>
      </c>
      <c r="BX25" s="55" t="n">
        <f aca="false">IF(A25&lt;&gt;"",SUM(AS25:BW25),"")</f>
        <v>0</v>
      </c>
      <c r="BY25" s="55" t="n">
        <f aca="false">IF(A25&lt;&gt;"",COUNTIF(N25:AR25,"LM")+COUNTIF(N25:AR25,"L"),"")+COUNTIF(N25:AR25,"LP")</f>
        <v>0</v>
      </c>
      <c r="BZ25" s="55" t="n">
        <f aca="false">IF(A25&lt;&gt;"",COUNTIF(N25:AR25,"AB"),"")</f>
        <v>0</v>
      </c>
      <c r="CA25" s="55" t="n">
        <f aca="false">IF(A25&lt;&gt;"",COUNTIF(N25:AR25,"FE"),"")</f>
        <v>0</v>
      </c>
      <c r="CB25" s="55" t="n">
        <f aca="false">IF(A25&lt;&gt;"",COUNTIF(N25:AR25,"LC"),"")</f>
        <v>0</v>
      </c>
      <c r="CC25" s="55" t="n">
        <f aca="false">IF(A25&lt;&gt;"",COUNTIF(N25:AR25,"CE"),"")</f>
        <v>0</v>
      </c>
      <c r="CD25" s="55" t="n">
        <f aca="false">IF(A25&lt;&gt;"",COUNTIF(N25:AR25,"AF1")+COUNTIF(N25:AR25,"AF2")+COUNTIF(N25:AR25,"AF3")+COUNTIF(N25:AR25,"AF4")+COUNTIF(N25:AR25,"AF5")+COUNTIF(N25:AR25,"AF6")+COUNTIF(N25:AR25,"AF7")+COUNTIF(N25:AR25,"AF8")+COUNTIF(N25:AR25,"AF9")+COUNTIF(N25:AR25,"AF10")+COUNTIF(N25:AR25,"AF11")+COUNTIF(N25:AR25,"AF12")+COUNTIF(N25:AR25,"AF13")+COUNTIF(N25:AR25,"AF14"),"")</f>
        <v>0</v>
      </c>
      <c r="CE25" s="55" t="n">
        <f aca="false">IF(A25&lt;&gt;"",COUNTIF(N25:AR25,"CE")+COUNTIF(N25:AR25,"L")+COUNTIF(N25:AR25,"LM")+COUNTIF(N25:AR25,"LP")+COUNTIF(N25:AR25,"LC")+COUNTIF(N25:AR25,"AB")+COUNTIF(N25:AR25,"AF1")+COUNTIF(N25:AR25,"AF2")+COUNTIF(N25:AR25,"AF3")+COUNTIF(N25:AR25,"AF4")+COUNTIF(N25:AR25,"AF5")+COUNTIF(N25:AR25,"AF6")+COUNTIF(N25:AR25,"AF7")+COUNTIF(N25:AR25,"AF8")+COUNTIF(N25:AR25,"AF9")+COUNTIF(N25:AR25,"AF10")+COUNTIF(N25:AR25,"AF11")+COUNTIF(N25:AR25,"AF12")+COUNTIF(N25:AR25,"AF13")+COUNTIF(N25:AR25,"AF14")+COUNTIF(N25:AR25,"RC")+COUNTIF(N25:AR25,"FO")+COUNTIF(N25:AR25,"FE"),"")</f>
        <v>0</v>
      </c>
      <c r="CF25" s="143" t="n">
        <f aca="false">IF(A25&lt;&gt;"",COUNTIF(N25:AR25,"APH"),"")</f>
        <v>0</v>
      </c>
    </row>
    <row r="26" customFormat="false" ht="12.75" hidden="false" customHeight="true" outlineLevel="0" collapsed="false">
      <c r="A26" s="140" t="s">
        <v>121</v>
      </c>
      <c r="B26" s="46" t="n">
        <v>1234567</v>
      </c>
      <c r="C26" s="48" t="n">
        <v>123</v>
      </c>
      <c r="D26" s="48" t="s">
        <v>103</v>
      </c>
      <c r="E26" s="48" t="s">
        <v>104</v>
      </c>
      <c r="F26" s="48" t="n">
        <v>36</v>
      </c>
      <c r="G26" s="49"/>
      <c r="H26" s="50"/>
      <c r="I26" s="50"/>
      <c r="J26" s="50"/>
      <c r="K26" s="50"/>
      <c r="L26" s="50"/>
      <c r="M26" s="50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2"/>
      <c r="AS26" s="58" t="n">
        <f aca="false">IF(A26&lt;&gt;"",IFERROR(VLOOKUP(N26,Tabelas!B:D,3,0),0),"")</f>
        <v>0</v>
      </c>
      <c r="AT26" s="59" t="n">
        <f aca="false">IF(A26&lt;&gt;"",IFERROR(VLOOKUP(O26,Tabelas!B:D,3,0),0),"")</f>
        <v>0</v>
      </c>
      <c r="AU26" s="59" t="n">
        <f aca="false">IF(A26&lt;&gt;"",IFERROR(VLOOKUP(P26,Tabelas!B:D,3,0),0),"")</f>
        <v>0</v>
      </c>
      <c r="AV26" s="59" t="n">
        <f aca="false">IF(A26&lt;&gt;"",IFERROR(VLOOKUP(Q26,Tabelas!B:D,3,0),0),"")</f>
        <v>0</v>
      </c>
      <c r="AW26" s="59" t="n">
        <f aca="false">IF(A26&lt;&gt;"",IFERROR(VLOOKUP(R26,Tabelas!B:D,3,0),0),"")</f>
        <v>0</v>
      </c>
      <c r="AX26" s="59" t="n">
        <f aca="false">IF(A26&lt;&gt;"",IFERROR(VLOOKUP(S26,Tabelas!B:D,3,0),0),"")</f>
        <v>0</v>
      </c>
      <c r="AY26" s="59" t="n">
        <f aca="false">IF(A26&lt;&gt;"",IFERROR(VLOOKUP(T26,Tabelas!B:D,3,0),0),"")</f>
        <v>0</v>
      </c>
      <c r="AZ26" s="59" t="n">
        <f aca="false">IF(A26&lt;&gt;"",IFERROR(VLOOKUP(U26,Tabelas!B:D,3,0),0),"")</f>
        <v>0</v>
      </c>
      <c r="BA26" s="59" t="n">
        <f aca="false">IF(A26&lt;&gt;"",IFERROR(VLOOKUP(V26,Tabelas!B:D,3,0),0),"")</f>
        <v>0</v>
      </c>
      <c r="BB26" s="59" t="n">
        <f aca="false">IF(A26&lt;&gt;"",IFERROR(VLOOKUP(W26,Tabelas!B:D,3,0),0),"")</f>
        <v>0</v>
      </c>
      <c r="BC26" s="59" t="n">
        <f aca="false">IF(A26&lt;&gt;"",IFERROR(VLOOKUP(X26,Tabelas!B:D,3,0),0),"")</f>
        <v>0</v>
      </c>
      <c r="BD26" s="59" t="n">
        <f aca="false">IF(A26&lt;&gt;"",IFERROR(VLOOKUP(Y26,Tabelas!B:D,3,0),0),"")</f>
        <v>0</v>
      </c>
      <c r="BE26" s="59" t="n">
        <f aca="false">IF(A26&lt;&gt;"",IFERROR(VLOOKUP(Z26,Tabelas!B:D,3,0),0),"")</f>
        <v>0</v>
      </c>
      <c r="BF26" s="59" t="n">
        <f aca="false">IF(A26&lt;&gt;"",IFERROR(VLOOKUP(AA26,Tabelas!B:D,3,0),0),"")</f>
        <v>0</v>
      </c>
      <c r="BG26" s="59" t="n">
        <f aca="false">IF(A26&lt;&gt;"",IFERROR(VLOOKUP(AB26,Tabelas!B:D,3,0),0),"")</f>
        <v>0</v>
      </c>
      <c r="BH26" s="59" t="n">
        <f aca="false">IF(A26&lt;&gt;"",IFERROR(VLOOKUP(AC26,Tabelas!B:D,3,0),0),"")</f>
        <v>0</v>
      </c>
      <c r="BI26" s="59" t="n">
        <f aca="false">IF(A26&lt;&gt;"",IFERROR(VLOOKUP(AD26,Tabelas!B:D,3,0),0),"")</f>
        <v>0</v>
      </c>
      <c r="BJ26" s="59" t="n">
        <f aca="false">IF(A26&lt;&gt;"",IFERROR(VLOOKUP(AE26,Tabelas!B:D,3,0),0),"")</f>
        <v>0</v>
      </c>
      <c r="BK26" s="59" t="n">
        <f aca="false">IF(A26&lt;&gt;"",IFERROR(VLOOKUP(AF26,Tabelas!B:D,3,0),0),"")</f>
        <v>0</v>
      </c>
      <c r="BL26" s="59" t="n">
        <f aca="false">IF(A26&lt;&gt;"",IFERROR(VLOOKUP(AG26,Tabelas!B:D,3,0),0),"")</f>
        <v>0</v>
      </c>
      <c r="BM26" s="59" t="n">
        <f aca="false">IF(A26&lt;&gt;"",IFERROR(VLOOKUP(AH26,Tabelas!B:D,3,0),0),"")</f>
        <v>0</v>
      </c>
      <c r="BN26" s="59" t="n">
        <f aca="false">IF(A26&lt;&gt;"",IFERROR(VLOOKUP(AI26,Tabelas!B:D,3,0),0),"")</f>
        <v>0</v>
      </c>
      <c r="BO26" s="59" t="n">
        <f aca="false">IF(A26&lt;&gt;"",IFERROR(VLOOKUP(AJ26,Tabelas!B:D,3,0),0),"")</f>
        <v>0</v>
      </c>
      <c r="BP26" s="59" t="n">
        <f aca="false">IF(A26&lt;&gt;"",IFERROR(VLOOKUP(AK26,Tabelas!B:D,3,0),0),"")</f>
        <v>0</v>
      </c>
      <c r="BQ26" s="59" t="n">
        <f aca="false">IF(A26&lt;&gt;"",IFERROR(VLOOKUP(AL26,Tabelas!B:D,3,0),0),"")</f>
        <v>0</v>
      </c>
      <c r="BR26" s="59" t="n">
        <f aca="false">IF(A26&lt;&gt;"",IFERROR(VLOOKUP(AM26,Tabelas!B:D,3,0),0),"")</f>
        <v>0</v>
      </c>
      <c r="BS26" s="59" t="n">
        <f aca="false">IF(A26&lt;&gt;"",IFERROR(VLOOKUP(AN26,Tabelas!B:D,3,0),0),"")</f>
        <v>0</v>
      </c>
      <c r="BT26" s="59" t="n">
        <f aca="false">IF(A26&lt;&gt;"",IFERROR(VLOOKUP(AO26,Tabelas!B:D,3,0),0),"")</f>
        <v>0</v>
      </c>
      <c r="BU26" s="59" t="n">
        <f aca="false">IF(A26&lt;&gt;"",IFERROR(VLOOKUP(AP26,Tabelas!B:D,3,0),0),"")</f>
        <v>0</v>
      </c>
      <c r="BV26" s="59" t="n">
        <f aca="false">IF(A26&lt;&gt;"",IFERROR(VLOOKUP(AQ26,Tabelas!B:D,3,0),0),"")</f>
        <v>0</v>
      </c>
      <c r="BW26" s="59" t="n">
        <f aca="false">IF(A26&lt;&gt;"",IFERROR(VLOOKUP(AR26,Tabelas!B:D,3,0),0),"")</f>
        <v>0</v>
      </c>
      <c r="BX26" s="56" t="n">
        <f aca="false">IF(A26&lt;&gt;"",SUM(AS26:BW26),"")</f>
        <v>0</v>
      </c>
      <c r="BY26" s="55" t="n">
        <f aca="false">IF(A26&lt;&gt;"",COUNTIF(N26:AR26,"LM")+COUNTIF(N26:AR26,"L"),"")+COUNTIF(N26:AR26,"LP")</f>
        <v>0</v>
      </c>
      <c r="BZ26" s="56" t="n">
        <f aca="false">IF(A26&lt;&gt;"",COUNTIF(N26:AR26,"AB"),"")</f>
        <v>0</v>
      </c>
      <c r="CA26" s="56" t="n">
        <f aca="false">IF(A26&lt;&gt;"",COUNTIF(N26:AR26,"FE"),"")</f>
        <v>0</v>
      </c>
      <c r="CB26" s="56" t="n">
        <f aca="false">IF(A26&lt;&gt;"",COUNTIF(N26:AR26,"LC"),"")</f>
        <v>0</v>
      </c>
      <c r="CC26" s="56" t="n">
        <f aca="false">IF(A26&lt;&gt;"",COUNTIF(N26:AR26,"CE"),"")</f>
        <v>0</v>
      </c>
      <c r="CD26" s="55" t="n">
        <f aca="false">IF(A26&lt;&gt;"",COUNTIF(N26:AR26,"AF1")+COUNTIF(N26:AR26,"AF2")+COUNTIF(N26:AR26,"AF3")+COUNTIF(N26:AR26,"AF4")+COUNTIF(N26:AR26,"AF5")+COUNTIF(N26:AR26,"AF6")+COUNTIF(N26:AR26,"AF7")+COUNTIF(N26:AR26,"AF8")+COUNTIF(N26:AR26,"AF9")+COUNTIF(N26:AR26,"AF10")+COUNTIF(N26:AR26,"AF11")+COUNTIF(N26:AR26,"AF12")+COUNTIF(N26:AR26,"AF13")+COUNTIF(N26:AR26,"AF14"),"")</f>
        <v>0</v>
      </c>
      <c r="CE26" s="55" t="n">
        <f aca="false">IF(A26&lt;&gt;"",COUNTIF(N26:AR26,"CE")+COUNTIF(N26:AR26,"L")+COUNTIF(N26:AR26,"LM")+COUNTIF(N26:AR26,"LP")+COUNTIF(N26:AR26,"LC")+COUNTIF(N26:AR26,"AB")+COUNTIF(N26:AR26,"AF1")+COUNTIF(N26:AR26,"AF2")+COUNTIF(N26:AR26,"AF3")+COUNTIF(N26:AR26,"AF4")+COUNTIF(N26:AR26,"AF5")+COUNTIF(N26:AR26,"AF6")+COUNTIF(N26:AR26,"AF7")+COUNTIF(N26:AR26,"AF8")+COUNTIF(N26:AR26,"AF9")+COUNTIF(N26:AR26,"AF10")+COUNTIF(N26:AR26,"AF11")+COUNTIF(N26:AR26,"AF12")+COUNTIF(N26:AR26,"AF13")+COUNTIF(N26:AR26,"AF14")+COUNTIF(N26:AR26,"RC")+COUNTIF(N26:AR26,"FO")+COUNTIF(N26:AR26,"FE"),"")</f>
        <v>0</v>
      </c>
      <c r="CF26" s="57" t="n">
        <f aca="false">IF(A26&lt;&gt;"",COUNTIF(N26:AR26,"APH"),"")</f>
        <v>0</v>
      </c>
    </row>
    <row r="27" customFormat="false" ht="12.75" hidden="false" customHeight="true" outlineLevel="0" collapsed="false">
      <c r="A27" s="140" t="s">
        <v>122</v>
      </c>
      <c r="B27" s="46" t="n">
        <v>1234567</v>
      </c>
      <c r="C27" s="48" t="n">
        <v>123</v>
      </c>
      <c r="D27" s="48" t="s">
        <v>103</v>
      </c>
      <c r="E27" s="48" t="s">
        <v>104</v>
      </c>
      <c r="F27" s="48" t="n">
        <v>36</v>
      </c>
      <c r="G27" s="50"/>
      <c r="H27" s="50"/>
      <c r="I27" s="50"/>
      <c r="J27" s="50"/>
      <c r="K27" s="50"/>
      <c r="L27" s="50"/>
      <c r="M27" s="50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2"/>
      <c r="AS27" s="53" t="n">
        <f aca="false">IF(A27&lt;&gt;"",IFERROR(VLOOKUP(N27,Tabelas!B:D,3,0),0),"")</f>
        <v>0</v>
      </c>
      <c r="AT27" s="54" t="n">
        <f aca="false">IF(A27&lt;&gt;"",IFERROR(VLOOKUP(O27,Tabelas!B:D,3,0),0),"")</f>
        <v>0</v>
      </c>
      <c r="AU27" s="54" t="n">
        <f aca="false">IF(A27&lt;&gt;"",IFERROR(VLOOKUP(P27,Tabelas!B:D,3,0),0),"")</f>
        <v>0</v>
      </c>
      <c r="AV27" s="54" t="n">
        <f aca="false">IF(A27&lt;&gt;"",IFERROR(VLOOKUP(Q27,Tabelas!B:D,3,0),0),"")</f>
        <v>0</v>
      </c>
      <c r="AW27" s="54" t="n">
        <f aca="false">IF(A27&lt;&gt;"",IFERROR(VLOOKUP(R27,Tabelas!B:D,3,0),0),"")</f>
        <v>0</v>
      </c>
      <c r="AX27" s="54" t="n">
        <f aca="false">IF(A27&lt;&gt;"",IFERROR(VLOOKUP(S27,Tabelas!B:D,3,0),0),"")</f>
        <v>0</v>
      </c>
      <c r="AY27" s="54" t="n">
        <f aca="false">IF(A27&lt;&gt;"",IFERROR(VLOOKUP(T27,Tabelas!B:D,3,0),0),"")</f>
        <v>0</v>
      </c>
      <c r="AZ27" s="54" t="n">
        <f aca="false">IF(A27&lt;&gt;"",IFERROR(VLOOKUP(U27,Tabelas!B:D,3,0),0),"")</f>
        <v>0</v>
      </c>
      <c r="BA27" s="54" t="n">
        <f aca="false">IF(A27&lt;&gt;"",IFERROR(VLOOKUP(V27,Tabelas!B:D,3,0),0),"")</f>
        <v>0</v>
      </c>
      <c r="BB27" s="54" t="n">
        <f aca="false">IF(A27&lt;&gt;"",IFERROR(VLOOKUP(W27,Tabelas!B:D,3,0),0),"")</f>
        <v>0</v>
      </c>
      <c r="BC27" s="54" t="n">
        <f aca="false">IF(A27&lt;&gt;"",IFERROR(VLOOKUP(X27,Tabelas!B:D,3,0),0),"")</f>
        <v>0</v>
      </c>
      <c r="BD27" s="54" t="n">
        <f aca="false">IF(A27&lt;&gt;"",IFERROR(VLOOKUP(Y27,Tabelas!B:D,3,0),0),"")</f>
        <v>0</v>
      </c>
      <c r="BE27" s="54" t="n">
        <f aca="false">IF(A27&lt;&gt;"",IFERROR(VLOOKUP(Z27,Tabelas!B:D,3,0),0),"")</f>
        <v>0</v>
      </c>
      <c r="BF27" s="54" t="n">
        <f aca="false">IF(A27&lt;&gt;"",IFERROR(VLOOKUP(AA27,Tabelas!B:D,3,0),0),"")</f>
        <v>0</v>
      </c>
      <c r="BG27" s="54" t="n">
        <f aca="false">IF(A27&lt;&gt;"",IFERROR(VLOOKUP(AB27,Tabelas!B:D,3,0),0),"")</f>
        <v>0</v>
      </c>
      <c r="BH27" s="54" t="n">
        <f aca="false">IF(A27&lt;&gt;"",IFERROR(VLOOKUP(AC27,Tabelas!B:D,3,0),0),"")</f>
        <v>0</v>
      </c>
      <c r="BI27" s="54" t="n">
        <f aca="false">IF(A27&lt;&gt;"",IFERROR(VLOOKUP(AD27,Tabelas!B:D,3,0),0),"")</f>
        <v>0</v>
      </c>
      <c r="BJ27" s="54" t="n">
        <f aca="false">IF(A27&lt;&gt;"",IFERROR(VLOOKUP(AE27,Tabelas!B:D,3,0),0),"")</f>
        <v>0</v>
      </c>
      <c r="BK27" s="54" t="n">
        <f aca="false">IF(A27&lt;&gt;"",IFERROR(VLOOKUP(AF27,Tabelas!B:D,3,0),0),"")</f>
        <v>0</v>
      </c>
      <c r="BL27" s="54" t="n">
        <f aca="false">IF(A27&lt;&gt;"",IFERROR(VLOOKUP(AG27,Tabelas!B:D,3,0),0),"")</f>
        <v>0</v>
      </c>
      <c r="BM27" s="54" t="n">
        <f aca="false">IF(A27&lt;&gt;"",IFERROR(VLOOKUP(AH27,Tabelas!B:D,3,0),0),"")</f>
        <v>0</v>
      </c>
      <c r="BN27" s="54" t="n">
        <f aca="false">IF(A27&lt;&gt;"",IFERROR(VLOOKUP(AI27,Tabelas!B:D,3,0),0),"")</f>
        <v>0</v>
      </c>
      <c r="BO27" s="54" t="n">
        <f aca="false">IF(A27&lt;&gt;"",IFERROR(VLOOKUP(AJ27,Tabelas!B:D,3,0),0),"")</f>
        <v>0</v>
      </c>
      <c r="BP27" s="54" t="n">
        <f aca="false">IF(A27&lt;&gt;"",IFERROR(VLOOKUP(AK27,Tabelas!B:D,3,0),0),"")</f>
        <v>0</v>
      </c>
      <c r="BQ27" s="54" t="n">
        <f aca="false">IF(A27&lt;&gt;"",IFERROR(VLOOKUP(AL27,Tabelas!B:D,3,0),0),"")</f>
        <v>0</v>
      </c>
      <c r="BR27" s="54" t="n">
        <f aca="false">IF(A27&lt;&gt;"",IFERROR(VLOOKUP(AM27,Tabelas!B:D,3,0),0),"")</f>
        <v>0</v>
      </c>
      <c r="BS27" s="54" t="n">
        <f aca="false">IF(A27&lt;&gt;"",IFERROR(VLOOKUP(AN27,Tabelas!B:D,3,0),0),"")</f>
        <v>0</v>
      </c>
      <c r="BT27" s="54" t="n">
        <f aca="false">IF(A27&lt;&gt;"",IFERROR(VLOOKUP(AO27,Tabelas!B:D,3,0),0),"")</f>
        <v>0</v>
      </c>
      <c r="BU27" s="54" t="n">
        <f aca="false">IF(A27&lt;&gt;"",IFERROR(VLOOKUP(AP27,Tabelas!B:D,3,0),0),"")</f>
        <v>0</v>
      </c>
      <c r="BV27" s="54" t="n">
        <f aca="false">IF(A27&lt;&gt;"",IFERROR(VLOOKUP(AQ27,Tabelas!B:D,3,0),0),"")</f>
        <v>0</v>
      </c>
      <c r="BW27" s="54" t="n">
        <f aca="false">IF(A27&lt;&gt;"",IFERROR(VLOOKUP(AR27,Tabelas!B:D,3,0),0),"")</f>
        <v>0</v>
      </c>
      <c r="BX27" s="55" t="n">
        <f aca="false">IF(A27&lt;&gt;"",SUM(AS27:BW27),"")</f>
        <v>0</v>
      </c>
      <c r="BY27" s="55" t="n">
        <f aca="false">IF(A27&lt;&gt;"",COUNTIF(N27:AR27,"LM")+COUNTIF(N27:AR27,"L"),"")+COUNTIF(N27:AR27,"LP")</f>
        <v>0</v>
      </c>
      <c r="BZ27" s="55" t="n">
        <f aca="false">IF(A27&lt;&gt;"",COUNTIF(N27:AR27,"AB"),"")</f>
        <v>0</v>
      </c>
      <c r="CA27" s="55" t="n">
        <f aca="false">IF(A27&lt;&gt;"",COUNTIF(N27:AR27,"FE"),"")</f>
        <v>0</v>
      </c>
      <c r="CB27" s="55" t="n">
        <f aca="false">IF(A27&lt;&gt;"",COUNTIF(N27:AR27,"LC"),"")</f>
        <v>0</v>
      </c>
      <c r="CC27" s="55" t="n">
        <f aca="false">IF(A27&lt;&gt;"",COUNTIF(N27:AR27,"CE"),"")</f>
        <v>0</v>
      </c>
      <c r="CD27" s="55" t="n">
        <f aca="false">IF(A27&lt;&gt;"",COUNTIF(N27:AR27,"AF1")+COUNTIF(N27:AR27,"AF2")+COUNTIF(N27:AR27,"AF3")+COUNTIF(N27:AR27,"AF4")+COUNTIF(N27:AR27,"AF5")+COUNTIF(N27:AR27,"AF6")+COUNTIF(N27:AR27,"AF7")+COUNTIF(N27:AR27,"AF8")+COUNTIF(N27:AR27,"AF9")+COUNTIF(N27:AR27,"AF10")+COUNTIF(N27:AR27,"AF11")+COUNTIF(N27:AR27,"AF12")+COUNTIF(N27:AR27,"AF13")+COUNTIF(N27:AR27,"AF14"),"")</f>
        <v>0</v>
      </c>
      <c r="CE27" s="55" t="n">
        <f aca="false">IF(A27&lt;&gt;"",COUNTIF(N27:AR27,"CE")+COUNTIF(N27:AR27,"L")+COUNTIF(N27:AR27,"LM")+COUNTIF(N27:AR27,"LP")+COUNTIF(N27:AR27,"LC")+COUNTIF(N27:AR27,"AB")+COUNTIF(N27:AR27,"AF1")+COUNTIF(N27:AR27,"AF2")+COUNTIF(N27:AR27,"AF3")+COUNTIF(N27:AR27,"AF4")+COUNTIF(N27:AR27,"AF5")+COUNTIF(N27:AR27,"AF6")+COUNTIF(N27:AR27,"AF7")+COUNTIF(N27:AR27,"AF8")+COUNTIF(N27:AR27,"AF9")+COUNTIF(N27:AR27,"AF10")+COUNTIF(N27:AR27,"AF11")+COUNTIF(N27:AR27,"AF12")+COUNTIF(N27:AR27,"AF13")+COUNTIF(N27:AR27,"AF14")+COUNTIF(N27:AR27,"RC")+COUNTIF(N27:AR27,"FO")+COUNTIF(N27:AR27,"FE"),"")</f>
        <v>0</v>
      </c>
      <c r="CF27" s="143" t="n">
        <f aca="false">IF(A27&lt;&gt;"",COUNTIF(N27:AR27,"APH"),"")</f>
        <v>0</v>
      </c>
    </row>
    <row r="28" customFormat="false" ht="12.75" hidden="false" customHeight="true" outlineLevel="0" collapsed="false">
      <c r="A28" s="140" t="s">
        <v>123</v>
      </c>
      <c r="B28" s="46" t="n">
        <v>1234567</v>
      </c>
      <c r="C28" s="48" t="n">
        <v>123</v>
      </c>
      <c r="D28" s="48" t="s">
        <v>103</v>
      </c>
      <c r="E28" s="48" t="s">
        <v>104</v>
      </c>
      <c r="F28" s="48" t="n">
        <v>36</v>
      </c>
      <c r="G28" s="49"/>
      <c r="H28" s="50"/>
      <c r="I28" s="50"/>
      <c r="J28" s="50"/>
      <c r="K28" s="50"/>
      <c r="L28" s="50"/>
      <c r="M28" s="50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2"/>
      <c r="AS28" s="58" t="n">
        <f aca="false">IF(A28&lt;&gt;"",IFERROR(VLOOKUP(N28,Tabelas!B:D,3,0),0),"")</f>
        <v>0</v>
      </c>
      <c r="AT28" s="59" t="n">
        <f aca="false">IF(A28&lt;&gt;"",IFERROR(VLOOKUP(O28,Tabelas!B:D,3,0),0),"")</f>
        <v>0</v>
      </c>
      <c r="AU28" s="59" t="n">
        <f aca="false">IF(A28&lt;&gt;"",IFERROR(VLOOKUP(P28,Tabelas!B:D,3,0),0),"")</f>
        <v>0</v>
      </c>
      <c r="AV28" s="59" t="n">
        <f aca="false">IF(A28&lt;&gt;"",IFERROR(VLOOKUP(Q28,Tabelas!B:D,3,0),0),"")</f>
        <v>0</v>
      </c>
      <c r="AW28" s="59" t="n">
        <f aca="false">IF(A28&lt;&gt;"",IFERROR(VLOOKUP(R28,Tabelas!B:D,3,0),0),"")</f>
        <v>0</v>
      </c>
      <c r="AX28" s="59" t="n">
        <f aca="false">IF(A28&lt;&gt;"",IFERROR(VLOOKUP(S28,Tabelas!B:D,3,0),0),"")</f>
        <v>0</v>
      </c>
      <c r="AY28" s="59" t="n">
        <f aca="false">IF(A28&lt;&gt;"",IFERROR(VLOOKUP(T28,Tabelas!B:D,3,0),0),"")</f>
        <v>0</v>
      </c>
      <c r="AZ28" s="59" t="n">
        <f aca="false">IF(A28&lt;&gt;"",IFERROR(VLOOKUP(U28,Tabelas!B:D,3,0),0),"")</f>
        <v>0</v>
      </c>
      <c r="BA28" s="59" t="n">
        <f aca="false">IF(A28&lt;&gt;"",IFERROR(VLOOKUP(V28,Tabelas!B:D,3,0),0),"")</f>
        <v>0</v>
      </c>
      <c r="BB28" s="59" t="n">
        <f aca="false">IF(A28&lt;&gt;"",IFERROR(VLOOKUP(W28,Tabelas!B:D,3,0),0),"")</f>
        <v>0</v>
      </c>
      <c r="BC28" s="59" t="n">
        <f aca="false">IF(A28&lt;&gt;"",IFERROR(VLOOKUP(X28,Tabelas!B:D,3,0),0),"")</f>
        <v>0</v>
      </c>
      <c r="BD28" s="59" t="n">
        <f aca="false">IF(A28&lt;&gt;"",IFERROR(VLOOKUP(Y28,Tabelas!B:D,3,0),0),"")</f>
        <v>0</v>
      </c>
      <c r="BE28" s="59" t="n">
        <f aca="false">IF(A28&lt;&gt;"",IFERROR(VLOOKUP(Z28,Tabelas!B:D,3,0),0),"")</f>
        <v>0</v>
      </c>
      <c r="BF28" s="59" t="n">
        <f aca="false">IF(A28&lt;&gt;"",IFERROR(VLOOKUP(AA28,Tabelas!B:D,3,0),0),"")</f>
        <v>0</v>
      </c>
      <c r="BG28" s="59" t="n">
        <f aca="false">IF(A28&lt;&gt;"",IFERROR(VLOOKUP(AB28,Tabelas!B:D,3,0),0),"")</f>
        <v>0</v>
      </c>
      <c r="BH28" s="59" t="n">
        <f aca="false">IF(A28&lt;&gt;"",IFERROR(VLOOKUP(AC28,Tabelas!B:D,3,0),0),"")</f>
        <v>0</v>
      </c>
      <c r="BI28" s="59" t="n">
        <f aca="false">IF(A28&lt;&gt;"",IFERROR(VLOOKUP(AD28,Tabelas!B:D,3,0),0),"")</f>
        <v>0</v>
      </c>
      <c r="BJ28" s="59" t="n">
        <f aca="false">IF(A28&lt;&gt;"",IFERROR(VLOOKUP(AE28,Tabelas!B:D,3,0),0),"")</f>
        <v>0</v>
      </c>
      <c r="BK28" s="59" t="n">
        <f aca="false">IF(A28&lt;&gt;"",IFERROR(VLOOKUP(AF28,Tabelas!B:D,3,0),0),"")</f>
        <v>0</v>
      </c>
      <c r="BL28" s="59" t="n">
        <f aca="false">IF(A28&lt;&gt;"",IFERROR(VLOOKUP(AG28,Tabelas!B:D,3,0),0),"")</f>
        <v>0</v>
      </c>
      <c r="BM28" s="59" t="n">
        <f aca="false">IF(A28&lt;&gt;"",IFERROR(VLOOKUP(AH28,Tabelas!B:D,3,0),0),"")</f>
        <v>0</v>
      </c>
      <c r="BN28" s="59" t="n">
        <f aca="false">IF(A28&lt;&gt;"",IFERROR(VLOOKUP(AI28,Tabelas!B:D,3,0),0),"")</f>
        <v>0</v>
      </c>
      <c r="BO28" s="59" t="n">
        <f aca="false">IF(A28&lt;&gt;"",IFERROR(VLOOKUP(AJ28,Tabelas!B:D,3,0),0),"")</f>
        <v>0</v>
      </c>
      <c r="BP28" s="59" t="n">
        <f aca="false">IF(A28&lt;&gt;"",IFERROR(VLOOKUP(AK28,Tabelas!B:D,3,0),0),"")</f>
        <v>0</v>
      </c>
      <c r="BQ28" s="59" t="n">
        <f aca="false">IF(A28&lt;&gt;"",IFERROR(VLOOKUP(AL28,Tabelas!B:D,3,0),0),"")</f>
        <v>0</v>
      </c>
      <c r="BR28" s="59" t="n">
        <f aca="false">IF(A28&lt;&gt;"",IFERROR(VLOOKUP(AM28,Tabelas!B:D,3,0),0),"")</f>
        <v>0</v>
      </c>
      <c r="BS28" s="59" t="n">
        <f aca="false">IF(A28&lt;&gt;"",IFERROR(VLOOKUP(AN28,Tabelas!B:D,3,0),0),"")</f>
        <v>0</v>
      </c>
      <c r="BT28" s="59" t="n">
        <f aca="false">IF(A28&lt;&gt;"",IFERROR(VLOOKUP(AO28,Tabelas!B:D,3,0),0),"")</f>
        <v>0</v>
      </c>
      <c r="BU28" s="59" t="n">
        <f aca="false">IF(A28&lt;&gt;"",IFERROR(VLOOKUP(AP28,Tabelas!B:D,3,0),0),"")</f>
        <v>0</v>
      </c>
      <c r="BV28" s="59" t="n">
        <f aca="false">IF(A28&lt;&gt;"",IFERROR(VLOOKUP(AQ28,Tabelas!B:D,3,0),0),"")</f>
        <v>0</v>
      </c>
      <c r="BW28" s="59" t="n">
        <f aca="false">IF(A28&lt;&gt;"",IFERROR(VLOOKUP(AR28,Tabelas!B:D,3,0),0),"")</f>
        <v>0</v>
      </c>
      <c r="BX28" s="56" t="n">
        <f aca="false">IF(A28&lt;&gt;"",SUM(AS28:BW28),"")</f>
        <v>0</v>
      </c>
      <c r="BY28" s="55" t="n">
        <f aca="false">IF(A28&lt;&gt;"",COUNTIF(N28:AR28,"LM")+COUNTIF(N28:AR28,"L"),"")+COUNTIF(N28:AR28,"LP")</f>
        <v>0</v>
      </c>
      <c r="BZ28" s="56" t="n">
        <f aca="false">IF(A28&lt;&gt;"",COUNTIF(N28:AR28,"AB"),"")</f>
        <v>0</v>
      </c>
      <c r="CA28" s="56" t="n">
        <f aca="false">IF(A28&lt;&gt;"",COUNTIF(N28:AR28,"FE"),"")</f>
        <v>0</v>
      </c>
      <c r="CB28" s="56" t="n">
        <f aca="false">IF(A28&lt;&gt;"",COUNTIF(N28:AR28,"LC"),"")</f>
        <v>0</v>
      </c>
      <c r="CC28" s="56" t="n">
        <f aca="false">IF(A28&lt;&gt;"",COUNTIF(N28:AR28,"CE"),"")</f>
        <v>0</v>
      </c>
      <c r="CD28" s="55" t="n">
        <f aca="false">IF(A28&lt;&gt;"",COUNTIF(N28:AR28,"AF1")+COUNTIF(N28:AR28,"AF2")+COUNTIF(N28:AR28,"AF3")+COUNTIF(N28:AR28,"AF4")+COUNTIF(N28:AR28,"AF5")+COUNTIF(N28:AR28,"AF6")+COUNTIF(N28:AR28,"AF7")+COUNTIF(N28:AR28,"AF8")+COUNTIF(N28:AR28,"AF9")+COUNTIF(N28:AR28,"AF10")+COUNTIF(N28:AR28,"AF11")+COUNTIF(N28:AR28,"AF12")+COUNTIF(N28:AR28,"AF13")+COUNTIF(N28:AR28,"AF14"),"")</f>
        <v>0</v>
      </c>
      <c r="CE28" s="55" t="n">
        <f aca="false">IF(A28&lt;&gt;"",COUNTIF(N28:AR28,"CE")+COUNTIF(N28:AR28,"L")+COUNTIF(N28:AR28,"LM")+COUNTIF(N28:AR28,"LP")+COUNTIF(N28:AR28,"LC")+COUNTIF(N28:AR28,"AB")+COUNTIF(N28:AR28,"AF1")+COUNTIF(N28:AR28,"AF2")+COUNTIF(N28:AR28,"AF3")+COUNTIF(N28:AR28,"AF4")+COUNTIF(N28:AR28,"AF5")+COUNTIF(N28:AR28,"AF6")+COUNTIF(N28:AR28,"AF7")+COUNTIF(N28:AR28,"AF8")+COUNTIF(N28:AR28,"AF9")+COUNTIF(N28:AR28,"AF10")+COUNTIF(N28:AR28,"AF11")+COUNTIF(N28:AR28,"AF12")+COUNTIF(N28:AR28,"AF13")+COUNTIF(N28:AR28,"AF14")+COUNTIF(N28:AR28,"RC")+COUNTIF(N28:AR28,"FO")+COUNTIF(N28:AR28,"FE"),"")</f>
        <v>0</v>
      </c>
      <c r="CF28" s="57" t="n">
        <f aca="false">IF(A28&lt;&gt;"",COUNTIF(N28:AR28,"APH"),"")</f>
        <v>0</v>
      </c>
    </row>
    <row r="29" customFormat="false" ht="12.75" hidden="false" customHeight="true" outlineLevel="0" collapsed="false">
      <c r="A29" s="140" t="s">
        <v>124</v>
      </c>
      <c r="B29" s="46" t="n">
        <v>1234567</v>
      </c>
      <c r="C29" s="48" t="n">
        <v>123</v>
      </c>
      <c r="D29" s="48" t="s">
        <v>103</v>
      </c>
      <c r="E29" s="48" t="s">
        <v>104</v>
      </c>
      <c r="F29" s="48" t="n">
        <v>36</v>
      </c>
      <c r="G29" s="49"/>
      <c r="H29" s="50"/>
      <c r="I29" s="50"/>
      <c r="J29" s="50"/>
      <c r="K29" s="50"/>
      <c r="L29" s="50"/>
      <c r="M29" s="50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2"/>
      <c r="AS29" s="58" t="n">
        <f aca="false">IF(A29&lt;&gt;"",IFERROR(VLOOKUP(N29,Tabelas!B:D,3,0),0),"")</f>
        <v>0</v>
      </c>
      <c r="AT29" s="59" t="n">
        <f aca="false">IF(A29&lt;&gt;"",IFERROR(VLOOKUP(O29,Tabelas!B:D,3,0),0),"")</f>
        <v>0</v>
      </c>
      <c r="AU29" s="59" t="n">
        <f aca="false">IF(A29&lt;&gt;"",IFERROR(VLOOKUP(P29,Tabelas!B:D,3,0),0),"")</f>
        <v>0</v>
      </c>
      <c r="AV29" s="59" t="n">
        <f aca="false">IF(A29&lt;&gt;"",IFERROR(VLOOKUP(Q29,Tabelas!B:D,3,0),0),"")</f>
        <v>0</v>
      </c>
      <c r="AW29" s="59" t="n">
        <f aca="false">IF(A29&lt;&gt;"",IFERROR(VLOOKUP(R29,Tabelas!B:D,3,0),0),"")</f>
        <v>0</v>
      </c>
      <c r="AX29" s="59" t="n">
        <f aca="false">IF(A29&lt;&gt;"",IFERROR(VLOOKUP(S29,Tabelas!B:D,3,0),0),"")</f>
        <v>0</v>
      </c>
      <c r="AY29" s="59" t="n">
        <f aca="false">IF(A29&lt;&gt;"",IFERROR(VLOOKUP(T29,Tabelas!B:D,3,0),0),"")</f>
        <v>0</v>
      </c>
      <c r="AZ29" s="59" t="n">
        <f aca="false">IF(A29&lt;&gt;"",IFERROR(VLOOKUP(U29,Tabelas!B:D,3,0),0),"")</f>
        <v>0</v>
      </c>
      <c r="BA29" s="59" t="n">
        <f aca="false">IF(A29&lt;&gt;"",IFERROR(VLOOKUP(V29,Tabelas!B:D,3,0),0),"")</f>
        <v>0</v>
      </c>
      <c r="BB29" s="59" t="n">
        <f aca="false">IF(A29&lt;&gt;"",IFERROR(VLOOKUP(W29,Tabelas!B:D,3,0),0),"")</f>
        <v>0</v>
      </c>
      <c r="BC29" s="59" t="n">
        <f aca="false">IF(A29&lt;&gt;"",IFERROR(VLOOKUP(X29,Tabelas!B:D,3,0),0),"")</f>
        <v>0</v>
      </c>
      <c r="BD29" s="59" t="n">
        <f aca="false">IF(A29&lt;&gt;"",IFERROR(VLOOKUP(Y29,Tabelas!B:D,3,0),0),"")</f>
        <v>0</v>
      </c>
      <c r="BE29" s="59" t="n">
        <f aca="false">IF(A29&lt;&gt;"",IFERROR(VLOOKUP(Z29,Tabelas!B:D,3,0),0),"")</f>
        <v>0</v>
      </c>
      <c r="BF29" s="59" t="n">
        <f aca="false">IF(A29&lt;&gt;"",IFERROR(VLOOKUP(AA29,Tabelas!B:D,3,0),0),"")</f>
        <v>0</v>
      </c>
      <c r="BG29" s="59" t="n">
        <f aca="false">IF(A29&lt;&gt;"",IFERROR(VLOOKUP(AB29,Tabelas!B:D,3,0),0),"")</f>
        <v>0</v>
      </c>
      <c r="BH29" s="59" t="n">
        <f aca="false">IF(A29&lt;&gt;"",IFERROR(VLOOKUP(AC29,Tabelas!B:D,3,0),0),"")</f>
        <v>0</v>
      </c>
      <c r="BI29" s="59" t="n">
        <f aca="false">IF(A29&lt;&gt;"",IFERROR(VLOOKUP(AD29,Tabelas!B:D,3,0),0),"")</f>
        <v>0</v>
      </c>
      <c r="BJ29" s="59" t="n">
        <f aca="false">IF(A29&lt;&gt;"",IFERROR(VLOOKUP(AE29,Tabelas!B:D,3,0),0),"")</f>
        <v>0</v>
      </c>
      <c r="BK29" s="59" t="n">
        <f aca="false">IF(A29&lt;&gt;"",IFERROR(VLOOKUP(AF29,Tabelas!B:D,3,0),0),"")</f>
        <v>0</v>
      </c>
      <c r="BL29" s="59" t="n">
        <f aca="false">IF(A29&lt;&gt;"",IFERROR(VLOOKUP(AG29,Tabelas!B:D,3,0),0),"")</f>
        <v>0</v>
      </c>
      <c r="BM29" s="59" t="n">
        <f aca="false">IF(A29&lt;&gt;"",IFERROR(VLOOKUP(AH29,Tabelas!B:D,3,0),0),"")</f>
        <v>0</v>
      </c>
      <c r="BN29" s="59" t="n">
        <f aca="false">IF(A29&lt;&gt;"",IFERROR(VLOOKUP(AI29,Tabelas!B:D,3,0),0),"")</f>
        <v>0</v>
      </c>
      <c r="BO29" s="59" t="n">
        <f aca="false">IF(A29&lt;&gt;"",IFERROR(VLOOKUP(AJ29,Tabelas!B:D,3,0),0),"")</f>
        <v>0</v>
      </c>
      <c r="BP29" s="59" t="n">
        <f aca="false">IF(A29&lt;&gt;"",IFERROR(VLOOKUP(AK29,Tabelas!B:D,3,0),0),"")</f>
        <v>0</v>
      </c>
      <c r="BQ29" s="59" t="n">
        <f aca="false">IF(A29&lt;&gt;"",IFERROR(VLOOKUP(AL29,Tabelas!B:D,3,0),0),"")</f>
        <v>0</v>
      </c>
      <c r="BR29" s="59" t="n">
        <f aca="false">IF(A29&lt;&gt;"",IFERROR(VLOOKUP(AM29,Tabelas!B:D,3,0),0),"")</f>
        <v>0</v>
      </c>
      <c r="BS29" s="59" t="n">
        <f aca="false">IF(A29&lt;&gt;"",IFERROR(VLOOKUP(AN29,Tabelas!B:D,3,0),0),"")</f>
        <v>0</v>
      </c>
      <c r="BT29" s="59" t="n">
        <f aca="false">IF(A29&lt;&gt;"",IFERROR(VLOOKUP(AO29,Tabelas!B:D,3,0),0),"")</f>
        <v>0</v>
      </c>
      <c r="BU29" s="59" t="n">
        <f aca="false">IF(A29&lt;&gt;"",IFERROR(VLOOKUP(AP29,Tabelas!B:D,3,0),0),"")</f>
        <v>0</v>
      </c>
      <c r="BV29" s="59" t="n">
        <f aca="false">IF(A29&lt;&gt;"",IFERROR(VLOOKUP(AQ29,Tabelas!B:D,3,0),0),"")</f>
        <v>0</v>
      </c>
      <c r="BW29" s="59" t="n">
        <f aca="false">IF(A29&lt;&gt;"",IFERROR(VLOOKUP(AR29,Tabelas!B:D,3,0),0),"")</f>
        <v>0</v>
      </c>
      <c r="BX29" s="56" t="n">
        <f aca="false">IF(A29&lt;&gt;"",SUM(AS29:BW29),"")</f>
        <v>0</v>
      </c>
      <c r="BY29" s="55" t="n">
        <f aca="false">IF(A29&lt;&gt;"",COUNTIF(N29:AR29,"LM")+COUNTIF(N29:AR29,"L"),"")+COUNTIF(N29:AR29,"LP")</f>
        <v>0</v>
      </c>
      <c r="BZ29" s="56" t="n">
        <f aca="false">IF(A29&lt;&gt;"",COUNTIF(N29:AR29,"AB"),"")</f>
        <v>0</v>
      </c>
      <c r="CA29" s="56" t="n">
        <f aca="false">IF(A29&lt;&gt;"",COUNTIF(N29:AR29,"FE"),"")</f>
        <v>0</v>
      </c>
      <c r="CB29" s="56" t="n">
        <f aca="false">IF(A29&lt;&gt;"",COUNTIF(N29:AR29,"LC"),"")</f>
        <v>0</v>
      </c>
      <c r="CC29" s="56" t="n">
        <f aca="false">IF(A29&lt;&gt;"",COUNTIF(N29:AR29,"CE"),"")</f>
        <v>0</v>
      </c>
      <c r="CD29" s="55" t="n">
        <f aca="false">IF(A29&lt;&gt;"",COUNTIF(N29:AR29,"AF1")+COUNTIF(N29:AR29,"AF2")+COUNTIF(N29:AR29,"AF3")+COUNTIF(N29:AR29,"AF4")+COUNTIF(N29:AR29,"AF5")+COUNTIF(N29:AR29,"AF6")+COUNTIF(N29:AR29,"AF7")+COUNTIF(N29:AR29,"AF8")+COUNTIF(N29:AR29,"AF9")+COUNTIF(N29:AR29,"AF10")+COUNTIF(N29:AR29,"AF11")+COUNTIF(N29:AR29,"AF12")+COUNTIF(N29:AR29,"AF13")+COUNTIF(N29:AR29,"AF14"),"")</f>
        <v>0</v>
      </c>
      <c r="CE29" s="55" t="n">
        <f aca="false">IF(A29&lt;&gt;"",COUNTIF(N29:AR29,"CE")+COUNTIF(N29:AR29,"L")+COUNTIF(N29:AR29,"LM")+COUNTIF(N29:AR29,"LP")+COUNTIF(N29:AR29,"LC")+COUNTIF(N29:AR29,"AB")+COUNTIF(N29:AR29,"AF1")+COUNTIF(N29:AR29,"AF2")+COUNTIF(N29:AR29,"AF3")+COUNTIF(N29:AR29,"AF4")+COUNTIF(N29:AR29,"AF5")+COUNTIF(N29:AR29,"AF6")+COUNTIF(N29:AR29,"AF7")+COUNTIF(N29:AR29,"AF8")+COUNTIF(N29:AR29,"AF9")+COUNTIF(N29:AR29,"AF10")+COUNTIF(N29:AR29,"AF11")+COUNTIF(N29:AR29,"AF12")+COUNTIF(N29:AR29,"AF13")+COUNTIF(N29:AR29,"AF14")+COUNTIF(N29:AR29,"RC")+COUNTIF(N29:AR29,"FO")+COUNTIF(N29:AR29,"FE"),"")</f>
        <v>0</v>
      </c>
      <c r="CF29" s="57" t="n">
        <f aca="false">IF(A29&lt;&gt;"",COUNTIF(N29:AR29,"APH"),"")</f>
        <v>0</v>
      </c>
    </row>
    <row r="30" customFormat="false" ht="12.75" hidden="false" customHeight="true" outlineLevel="0" collapsed="false">
      <c r="A30" s="140" t="s">
        <v>125</v>
      </c>
      <c r="B30" s="46" t="n">
        <v>1234567</v>
      </c>
      <c r="C30" s="48" t="n">
        <v>123</v>
      </c>
      <c r="D30" s="48" t="s">
        <v>103</v>
      </c>
      <c r="E30" s="48" t="s">
        <v>104</v>
      </c>
      <c r="F30" s="48" t="n">
        <v>36</v>
      </c>
      <c r="G30" s="49"/>
      <c r="H30" s="50"/>
      <c r="I30" s="50"/>
      <c r="J30" s="50"/>
      <c r="K30" s="50"/>
      <c r="L30" s="50"/>
      <c r="M30" s="50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2"/>
      <c r="AS30" s="58" t="n">
        <f aca="false">IF(A30&lt;&gt;"",IFERROR(VLOOKUP(N30,Tabelas!B:D,3,0),0),"")</f>
        <v>0</v>
      </c>
      <c r="AT30" s="59" t="n">
        <f aca="false">IF(A30&lt;&gt;"",IFERROR(VLOOKUP(O30,Tabelas!B:D,3,0),0),"")</f>
        <v>0</v>
      </c>
      <c r="AU30" s="59" t="n">
        <f aca="false">IF(A30&lt;&gt;"",IFERROR(VLOOKUP(P30,Tabelas!B:D,3,0),0),"")</f>
        <v>0</v>
      </c>
      <c r="AV30" s="59" t="n">
        <f aca="false">IF(A30&lt;&gt;"",IFERROR(VLOOKUP(Q30,Tabelas!B:D,3,0),0),"")</f>
        <v>0</v>
      </c>
      <c r="AW30" s="59" t="n">
        <f aca="false">IF(A30&lt;&gt;"",IFERROR(VLOOKUP(R30,Tabelas!B:D,3,0),0),"")</f>
        <v>0</v>
      </c>
      <c r="AX30" s="59" t="n">
        <f aca="false">IF(A30&lt;&gt;"",IFERROR(VLOOKUP(S30,Tabelas!B:D,3,0),0),"")</f>
        <v>0</v>
      </c>
      <c r="AY30" s="59" t="n">
        <f aca="false">IF(A30&lt;&gt;"",IFERROR(VLOOKUP(T30,Tabelas!B:D,3,0),0),"")</f>
        <v>0</v>
      </c>
      <c r="AZ30" s="59" t="n">
        <f aca="false">IF(A30&lt;&gt;"",IFERROR(VLOOKUP(U30,Tabelas!B:D,3,0),0),"")</f>
        <v>0</v>
      </c>
      <c r="BA30" s="59" t="n">
        <f aca="false">IF(A30&lt;&gt;"",IFERROR(VLOOKUP(V30,Tabelas!B:D,3,0),0),"")</f>
        <v>0</v>
      </c>
      <c r="BB30" s="59" t="n">
        <f aca="false">IF(A30&lt;&gt;"",IFERROR(VLOOKUP(W30,Tabelas!B:D,3,0),0),"")</f>
        <v>0</v>
      </c>
      <c r="BC30" s="59" t="n">
        <f aca="false">IF(A30&lt;&gt;"",IFERROR(VLOOKUP(X30,Tabelas!B:D,3,0),0),"")</f>
        <v>0</v>
      </c>
      <c r="BD30" s="59" t="n">
        <f aca="false">IF(A30&lt;&gt;"",IFERROR(VLOOKUP(Y30,Tabelas!B:D,3,0),0),"")</f>
        <v>0</v>
      </c>
      <c r="BE30" s="59" t="n">
        <f aca="false">IF(A30&lt;&gt;"",IFERROR(VLOOKUP(Z30,Tabelas!B:D,3,0),0),"")</f>
        <v>0</v>
      </c>
      <c r="BF30" s="59" t="n">
        <f aca="false">IF(A30&lt;&gt;"",IFERROR(VLOOKUP(AA30,Tabelas!B:D,3,0),0),"")</f>
        <v>0</v>
      </c>
      <c r="BG30" s="59" t="n">
        <f aca="false">IF(A30&lt;&gt;"",IFERROR(VLOOKUP(AB30,Tabelas!B:D,3,0),0),"")</f>
        <v>0</v>
      </c>
      <c r="BH30" s="59" t="n">
        <f aca="false">IF(A30&lt;&gt;"",IFERROR(VLOOKUP(AC30,Tabelas!B:D,3,0),0),"")</f>
        <v>0</v>
      </c>
      <c r="BI30" s="59" t="n">
        <f aca="false">IF(A30&lt;&gt;"",IFERROR(VLOOKUP(AD30,Tabelas!B:D,3,0),0),"")</f>
        <v>0</v>
      </c>
      <c r="BJ30" s="59" t="n">
        <f aca="false">IF(A30&lt;&gt;"",IFERROR(VLOOKUP(AE30,Tabelas!B:D,3,0),0),"")</f>
        <v>0</v>
      </c>
      <c r="BK30" s="59" t="n">
        <f aca="false">IF(A30&lt;&gt;"",IFERROR(VLOOKUP(AF30,Tabelas!B:D,3,0),0),"")</f>
        <v>0</v>
      </c>
      <c r="BL30" s="59" t="n">
        <f aca="false">IF(A30&lt;&gt;"",IFERROR(VLOOKUP(AG30,Tabelas!B:D,3,0),0),"")</f>
        <v>0</v>
      </c>
      <c r="BM30" s="59" t="n">
        <f aca="false">IF(A30&lt;&gt;"",IFERROR(VLOOKUP(AH30,Tabelas!B:D,3,0),0),"")</f>
        <v>0</v>
      </c>
      <c r="BN30" s="59" t="n">
        <f aca="false">IF(A30&lt;&gt;"",IFERROR(VLOOKUP(AI30,Tabelas!B:D,3,0),0),"")</f>
        <v>0</v>
      </c>
      <c r="BO30" s="59" t="n">
        <f aca="false">IF(A30&lt;&gt;"",IFERROR(VLOOKUP(AJ30,Tabelas!B:D,3,0),0),"")</f>
        <v>0</v>
      </c>
      <c r="BP30" s="59" t="n">
        <f aca="false">IF(A30&lt;&gt;"",IFERROR(VLOOKUP(AK30,Tabelas!B:D,3,0),0),"")</f>
        <v>0</v>
      </c>
      <c r="BQ30" s="59" t="n">
        <f aca="false">IF(A30&lt;&gt;"",IFERROR(VLOOKUP(AL30,Tabelas!B:D,3,0),0),"")</f>
        <v>0</v>
      </c>
      <c r="BR30" s="59" t="n">
        <f aca="false">IF(A30&lt;&gt;"",IFERROR(VLOOKUP(AM30,Tabelas!B:D,3,0),0),"")</f>
        <v>0</v>
      </c>
      <c r="BS30" s="59" t="n">
        <f aca="false">IF(A30&lt;&gt;"",IFERROR(VLOOKUP(AN30,Tabelas!B:D,3,0),0),"")</f>
        <v>0</v>
      </c>
      <c r="BT30" s="59" t="n">
        <f aca="false">IF(A30&lt;&gt;"",IFERROR(VLOOKUP(AO30,Tabelas!B:D,3,0),0),"")</f>
        <v>0</v>
      </c>
      <c r="BU30" s="59" t="n">
        <f aca="false">IF(A30&lt;&gt;"",IFERROR(VLOOKUP(AP30,Tabelas!B:D,3,0),0),"")</f>
        <v>0</v>
      </c>
      <c r="BV30" s="59" t="n">
        <f aca="false">IF(A30&lt;&gt;"",IFERROR(VLOOKUP(AQ30,Tabelas!B:D,3,0),0),"")</f>
        <v>0</v>
      </c>
      <c r="BW30" s="59" t="n">
        <f aca="false">IF(A30&lt;&gt;"",IFERROR(VLOOKUP(AR30,Tabelas!B:D,3,0),0),"")</f>
        <v>0</v>
      </c>
      <c r="BX30" s="56" t="n">
        <f aca="false">IF(A30&lt;&gt;"",SUM(AS30:BW30),"")</f>
        <v>0</v>
      </c>
      <c r="BY30" s="55" t="n">
        <f aca="false">IF(A30&lt;&gt;"",COUNTIF(N30:AR30,"LM")+COUNTIF(N30:AR30,"L"),"")+COUNTIF(N30:AR30,"LP")</f>
        <v>0</v>
      </c>
      <c r="BZ30" s="56" t="n">
        <f aca="false">IF(A30&lt;&gt;"",COUNTIF(N30:AR30,"AB"),"")</f>
        <v>0</v>
      </c>
      <c r="CA30" s="56" t="n">
        <f aca="false">IF(A30&lt;&gt;"",COUNTIF(N30:AR30,"FE"),"")</f>
        <v>0</v>
      </c>
      <c r="CB30" s="56" t="n">
        <f aca="false">IF(A30&lt;&gt;"",COUNTIF(N30:AR30,"LC"),"")</f>
        <v>0</v>
      </c>
      <c r="CC30" s="56" t="n">
        <f aca="false">IF(A30&lt;&gt;"",COUNTIF(N30:AR30,"CE"),"")</f>
        <v>0</v>
      </c>
      <c r="CD30" s="55" t="n">
        <f aca="false">IF(A30&lt;&gt;"",COUNTIF(N30:AR30,"AF1")+COUNTIF(N30:AR30,"AF2")+COUNTIF(N30:AR30,"AF3")+COUNTIF(N30:AR30,"AF4")+COUNTIF(N30:AR30,"AF5")+COUNTIF(N30:AR30,"AF6")+COUNTIF(N30:AR30,"AF7")+COUNTIF(N30:AR30,"AF8")+COUNTIF(N30:AR30,"AF9")+COUNTIF(N30:AR30,"AF10")+COUNTIF(N30:AR30,"AF11")+COUNTIF(N30:AR30,"AF12")+COUNTIF(N30:AR30,"AF13")+COUNTIF(N30:AR30,"AF14"),"")</f>
        <v>0</v>
      </c>
      <c r="CE30" s="55" t="n">
        <f aca="false">IF(A30&lt;&gt;"",COUNTIF(N30:AR30,"CE")+COUNTIF(N30:AR30,"L")+COUNTIF(N30:AR30,"LM")+COUNTIF(N30:AR30,"LP")+COUNTIF(N30:AR30,"LC")+COUNTIF(N30:AR30,"AB")+COUNTIF(N30:AR30,"AF1")+COUNTIF(N30:AR30,"AF2")+COUNTIF(N30:AR30,"AF3")+COUNTIF(N30:AR30,"AF4")+COUNTIF(N30:AR30,"AF5")+COUNTIF(N30:AR30,"AF6")+COUNTIF(N30:AR30,"AF7")+COUNTIF(N30:AR30,"AF8")+COUNTIF(N30:AR30,"AF9")+COUNTIF(N30:AR30,"AF10")+COUNTIF(N30:AR30,"AF11")+COUNTIF(N30:AR30,"AF12")+COUNTIF(N30:AR30,"AF13")+COUNTIF(N30:AR30,"AF14")+COUNTIF(N30:AR30,"RC")+COUNTIF(N30:AR30,"FO")+COUNTIF(N30:AR30,"FE"),"")</f>
        <v>0</v>
      </c>
      <c r="CF30" s="57" t="n">
        <f aca="false">IF(A30&lt;&gt;"",COUNTIF(N30:AR30,"APH"),"")</f>
        <v>0</v>
      </c>
    </row>
    <row r="31" customFormat="false" ht="12.75" hidden="false" customHeight="true" outlineLevel="0" collapsed="false">
      <c r="A31" s="140" t="s">
        <v>126</v>
      </c>
      <c r="B31" s="46" t="n">
        <v>1234567</v>
      </c>
      <c r="C31" s="48" t="n">
        <v>123</v>
      </c>
      <c r="D31" s="48" t="s">
        <v>103</v>
      </c>
      <c r="E31" s="48" t="s">
        <v>104</v>
      </c>
      <c r="F31" s="48" t="n">
        <v>36</v>
      </c>
      <c r="G31" s="49"/>
      <c r="H31" s="50"/>
      <c r="I31" s="50"/>
      <c r="J31" s="50"/>
      <c r="K31" s="50"/>
      <c r="L31" s="50"/>
      <c r="M31" s="50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2"/>
      <c r="AS31" s="58" t="n">
        <f aca="false">IF(A31&lt;&gt;"",IFERROR(VLOOKUP(N31,Tabelas!B:D,3,0),0),"")</f>
        <v>0</v>
      </c>
      <c r="AT31" s="59" t="n">
        <f aca="false">IF(A31&lt;&gt;"",IFERROR(VLOOKUP(O31,Tabelas!B:D,3,0),0),"")</f>
        <v>0</v>
      </c>
      <c r="AU31" s="59" t="n">
        <f aca="false">IF(A31&lt;&gt;"",IFERROR(VLOOKUP(P31,Tabelas!B:D,3,0),0),"")</f>
        <v>0</v>
      </c>
      <c r="AV31" s="59" t="n">
        <f aca="false">IF(A31&lt;&gt;"",IFERROR(VLOOKUP(Q31,Tabelas!B:D,3,0),0),"")</f>
        <v>0</v>
      </c>
      <c r="AW31" s="59" t="n">
        <f aca="false">IF(A31&lt;&gt;"",IFERROR(VLOOKUP(R31,Tabelas!B:D,3,0),0),"")</f>
        <v>0</v>
      </c>
      <c r="AX31" s="59" t="n">
        <f aca="false">IF(A31&lt;&gt;"",IFERROR(VLOOKUP(S31,Tabelas!B:D,3,0),0),"")</f>
        <v>0</v>
      </c>
      <c r="AY31" s="59" t="n">
        <f aca="false">IF(A31&lt;&gt;"",IFERROR(VLOOKUP(T31,Tabelas!B:D,3,0),0),"")</f>
        <v>0</v>
      </c>
      <c r="AZ31" s="59" t="n">
        <f aca="false">IF(A31&lt;&gt;"",IFERROR(VLOOKUP(U31,Tabelas!B:D,3,0),0),"")</f>
        <v>0</v>
      </c>
      <c r="BA31" s="59" t="n">
        <f aca="false">IF(A31&lt;&gt;"",IFERROR(VLOOKUP(V31,Tabelas!B:D,3,0),0),"")</f>
        <v>0</v>
      </c>
      <c r="BB31" s="59" t="n">
        <f aca="false">IF(A31&lt;&gt;"",IFERROR(VLOOKUP(W31,Tabelas!B:D,3,0),0),"")</f>
        <v>0</v>
      </c>
      <c r="BC31" s="59" t="n">
        <f aca="false">IF(A31&lt;&gt;"",IFERROR(VLOOKUP(X31,Tabelas!B:D,3,0),0),"")</f>
        <v>0</v>
      </c>
      <c r="BD31" s="59" t="n">
        <f aca="false">IF(A31&lt;&gt;"",IFERROR(VLOOKUP(Y31,Tabelas!B:D,3,0),0),"")</f>
        <v>0</v>
      </c>
      <c r="BE31" s="59" t="n">
        <f aca="false">IF(A31&lt;&gt;"",IFERROR(VLOOKUP(Z31,Tabelas!B:D,3,0),0),"")</f>
        <v>0</v>
      </c>
      <c r="BF31" s="59" t="n">
        <f aca="false">IF(A31&lt;&gt;"",IFERROR(VLOOKUP(AA31,Tabelas!B:D,3,0),0),"")</f>
        <v>0</v>
      </c>
      <c r="BG31" s="59" t="n">
        <f aca="false">IF(A31&lt;&gt;"",IFERROR(VLOOKUP(AB31,Tabelas!B:D,3,0),0),"")</f>
        <v>0</v>
      </c>
      <c r="BH31" s="59" t="n">
        <f aca="false">IF(A31&lt;&gt;"",IFERROR(VLOOKUP(AC31,Tabelas!B:D,3,0),0),"")</f>
        <v>0</v>
      </c>
      <c r="BI31" s="59" t="n">
        <f aca="false">IF(A31&lt;&gt;"",IFERROR(VLOOKUP(AD31,Tabelas!B:D,3,0),0),"")</f>
        <v>0</v>
      </c>
      <c r="BJ31" s="59" t="n">
        <f aca="false">IF(A31&lt;&gt;"",IFERROR(VLOOKUP(AE31,Tabelas!B:D,3,0),0),"")</f>
        <v>0</v>
      </c>
      <c r="BK31" s="59" t="n">
        <f aca="false">IF(A31&lt;&gt;"",IFERROR(VLOOKUP(AF31,Tabelas!B:D,3,0),0),"")</f>
        <v>0</v>
      </c>
      <c r="BL31" s="59" t="n">
        <f aca="false">IF(A31&lt;&gt;"",IFERROR(VLOOKUP(AG31,Tabelas!B:D,3,0),0),"")</f>
        <v>0</v>
      </c>
      <c r="BM31" s="59" t="n">
        <f aca="false">IF(A31&lt;&gt;"",IFERROR(VLOOKUP(AH31,Tabelas!B:D,3,0),0),"")</f>
        <v>0</v>
      </c>
      <c r="BN31" s="59" t="n">
        <f aca="false">IF(A31&lt;&gt;"",IFERROR(VLOOKUP(AI31,Tabelas!B:D,3,0),0),"")</f>
        <v>0</v>
      </c>
      <c r="BO31" s="59" t="n">
        <f aca="false">IF(A31&lt;&gt;"",IFERROR(VLOOKUP(AJ31,Tabelas!B:D,3,0),0),"")</f>
        <v>0</v>
      </c>
      <c r="BP31" s="59" t="n">
        <f aca="false">IF(A31&lt;&gt;"",IFERROR(VLOOKUP(AK31,Tabelas!B:D,3,0),0),"")</f>
        <v>0</v>
      </c>
      <c r="BQ31" s="59" t="n">
        <f aca="false">IF(A31&lt;&gt;"",IFERROR(VLOOKUP(AL31,Tabelas!B:D,3,0),0),"")</f>
        <v>0</v>
      </c>
      <c r="BR31" s="59" t="n">
        <f aca="false">IF(A31&lt;&gt;"",IFERROR(VLOOKUP(AM31,Tabelas!B:D,3,0),0),"")</f>
        <v>0</v>
      </c>
      <c r="BS31" s="59" t="n">
        <f aca="false">IF(A31&lt;&gt;"",IFERROR(VLOOKUP(AN31,Tabelas!B:D,3,0),0),"")</f>
        <v>0</v>
      </c>
      <c r="BT31" s="59" t="n">
        <f aca="false">IF(A31&lt;&gt;"",IFERROR(VLOOKUP(AO31,Tabelas!B:D,3,0),0),"")</f>
        <v>0</v>
      </c>
      <c r="BU31" s="59" t="n">
        <f aca="false">IF(A31&lt;&gt;"",IFERROR(VLOOKUP(AP31,Tabelas!B:D,3,0),0),"")</f>
        <v>0</v>
      </c>
      <c r="BV31" s="59" t="n">
        <f aca="false">IF(A31&lt;&gt;"",IFERROR(VLOOKUP(AQ31,Tabelas!B:D,3,0),0),"")</f>
        <v>0</v>
      </c>
      <c r="BW31" s="59" t="n">
        <f aca="false">IF(A31&lt;&gt;"",IFERROR(VLOOKUP(AR31,Tabelas!B:D,3,0),0),"")</f>
        <v>0</v>
      </c>
      <c r="BX31" s="56" t="n">
        <f aca="false">IF(A31&lt;&gt;"",SUM(AS31:BW31),"")</f>
        <v>0</v>
      </c>
      <c r="BY31" s="55" t="n">
        <f aca="false">IF(A31&lt;&gt;"",COUNTIF(N31:AR31,"LM")+COUNTIF(N31:AR31,"L"),"")+COUNTIF(N31:AR31,"LP")</f>
        <v>0</v>
      </c>
      <c r="BZ31" s="56" t="n">
        <f aca="false">IF(A31&lt;&gt;"",COUNTIF(N31:AR31,"AB"),"")</f>
        <v>0</v>
      </c>
      <c r="CA31" s="56" t="n">
        <f aca="false">IF(A31&lt;&gt;"",COUNTIF(N31:AR31,"FE"),"")</f>
        <v>0</v>
      </c>
      <c r="CB31" s="56" t="n">
        <f aca="false">IF(A31&lt;&gt;"",COUNTIF(N31:AR31,"LC"),"")</f>
        <v>0</v>
      </c>
      <c r="CC31" s="56" t="n">
        <f aca="false">IF(A31&lt;&gt;"",COUNTIF(N31:AR31,"CE"),"")</f>
        <v>0</v>
      </c>
      <c r="CD31" s="55" t="n">
        <f aca="false">IF(A31&lt;&gt;"",COUNTIF(N31:AR31,"AF1")+COUNTIF(N31:AR31,"AF2")+COUNTIF(N31:AR31,"AF3")+COUNTIF(N31:AR31,"AF4")+COUNTIF(N31:AR31,"AF5")+COUNTIF(N31:AR31,"AF6")+COUNTIF(N31:AR31,"AF7")+COUNTIF(N31:AR31,"AF8")+COUNTIF(N31:AR31,"AF9")+COUNTIF(N31:AR31,"AF10")+COUNTIF(N31:AR31,"AF11")+COUNTIF(N31:AR31,"AF12")+COUNTIF(N31:AR31,"AF13")+COUNTIF(N31:AR31,"AF14"),"")</f>
        <v>0</v>
      </c>
      <c r="CE31" s="55" t="n">
        <f aca="false">IF(A31&lt;&gt;"",COUNTIF(N31:AR31,"CE")+COUNTIF(N31:AR31,"L")+COUNTIF(N31:AR31,"LM")+COUNTIF(N31:AR31,"LP")+COUNTIF(N31:AR31,"LC")+COUNTIF(N31:AR31,"AB")+COUNTIF(N31:AR31,"AF1")+COUNTIF(N31:AR31,"AF2")+COUNTIF(N31:AR31,"AF3")+COUNTIF(N31:AR31,"AF4")+COUNTIF(N31:AR31,"AF5")+COUNTIF(N31:AR31,"AF6")+COUNTIF(N31:AR31,"AF7")+COUNTIF(N31:AR31,"AF8")+COUNTIF(N31:AR31,"AF9")+COUNTIF(N31:AR31,"AF10")+COUNTIF(N31:AR31,"AF11")+COUNTIF(N31:AR31,"AF12")+COUNTIF(N31:AR31,"AF13")+COUNTIF(N31:AR31,"AF14")+COUNTIF(N31:AR31,"RC")+COUNTIF(N31:AR31,"FO")+COUNTIF(N31:AR31,"FE"),"")</f>
        <v>0</v>
      </c>
      <c r="CF31" s="57" t="n">
        <f aca="false">IF(A31&lt;&gt;"",COUNTIF(N31:AR31,"APH"),"")</f>
        <v>0</v>
      </c>
    </row>
    <row r="32" customFormat="false" ht="12.75" hidden="false" customHeight="true" outlineLevel="0" collapsed="false">
      <c r="A32" s="140" t="s">
        <v>127</v>
      </c>
      <c r="B32" s="46" t="n">
        <v>1234567</v>
      </c>
      <c r="C32" s="48" t="n">
        <v>123</v>
      </c>
      <c r="D32" s="48" t="s">
        <v>103</v>
      </c>
      <c r="E32" s="48" t="s">
        <v>104</v>
      </c>
      <c r="F32" s="48" t="n">
        <v>36</v>
      </c>
      <c r="G32" s="49"/>
      <c r="H32" s="50"/>
      <c r="I32" s="50"/>
      <c r="J32" s="50"/>
      <c r="K32" s="50"/>
      <c r="L32" s="50"/>
      <c r="M32" s="50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2"/>
      <c r="AS32" s="58" t="n">
        <f aca="false">IF(A32&lt;&gt;"",IFERROR(VLOOKUP(N32,Tabelas!B:D,3,0),0),"")</f>
        <v>0</v>
      </c>
      <c r="AT32" s="59" t="n">
        <f aca="false">IF(A32&lt;&gt;"",IFERROR(VLOOKUP(O32,Tabelas!B:D,3,0),0),"")</f>
        <v>0</v>
      </c>
      <c r="AU32" s="59" t="n">
        <f aca="false">IF(A32&lt;&gt;"",IFERROR(VLOOKUP(P32,Tabelas!B:D,3,0),0),"")</f>
        <v>0</v>
      </c>
      <c r="AV32" s="59" t="n">
        <f aca="false">IF(A32&lt;&gt;"",IFERROR(VLOOKUP(Q32,Tabelas!B:D,3,0),0),"")</f>
        <v>0</v>
      </c>
      <c r="AW32" s="59" t="n">
        <f aca="false">IF(A32&lt;&gt;"",IFERROR(VLOOKUP(R32,Tabelas!B:D,3,0),0),"")</f>
        <v>0</v>
      </c>
      <c r="AX32" s="59" t="n">
        <f aca="false">IF(A32&lt;&gt;"",IFERROR(VLOOKUP(S32,Tabelas!B:D,3,0),0),"")</f>
        <v>0</v>
      </c>
      <c r="AY32" s="59" t="n">
        <f aca="false">IF(A32&lt;&gt;"",IFERROR(VLOOKUP(T32,Tabelas!B:D,3,0),0),"")</f>
        <v>0</v>
      </c>
      <c r="AZ32" s="59" t="n">
        <f aca="false">IF(A32&lt;&gt;"",IFERROR(VLOOKUP(U32,Tabelas!B:D,3,0),0),"")</f>
        <v>0</v>
      </c>
      <c r="BA32" s="59" t="n">
        <f aca="false">IF(A32&lt;&gt;"",IFERROR(VLOOKUP(V32,Tabelas!B:D,3,0),0),"")</f>
        <v>0</v>
      </c>
      <c r="BB32" s="59" t="n">
        <f aca="false">IF(A32&lt;&gt;"",IFERROR(VLOOKUP(W32,Tabelas!B:D,3,0),0),"")</f>
        <v>0</v>
      </c>
      <c r="BC32" s="59" t="n">
        <f aca="false">IF(A32&lt;&gt;"",IFERROR(VLOOKUP(X32,Tabelas!B:D,3,0),0),"")</f>
        <v>0</v>
      </c>
      <c r="BD32" s="59" t="n">
        <f aca="false">IF(A32&lt;&gt;"",IFERROR(VLOOKUP(Y32,Tabelas!B:D,3,0),0),"")</f>
        <v>0</v>
      </c>
      <c r="BE32" s="59" t="n">
        <f aca="false">IF(A32&lt;&gt;"",IFERROR(VLOOKUP(Z32,Tabelas!B:D,3,0),0),"")</f>
        <v>0</v>
      </c>
      <c r="BF32" s="59" t="n">
        <f aca="false">IF(A32&lt;&gt;"",IFERROR(VLOOKUP(AA32,Tabelas!B:D,3,0),0),"")</f>
        <v>0</v>
      </c>
      <c r="BG32" s="59" t="n">
        <f aca="false">IF(A32&lt;&gt;"",IFERROR(VLOOKUP(AB32,Tabelas!B:D,3,0),0),"")</f>
        <v>0</v>
      </c>
      <c r="BH32" s="59" t="n">
        <f aca="false">IF(A32&lt;&gt;"",IFERROR(VLOOKUP(AC32,Tabelas!B:D,3,0),0),"")</f>
        <v>0</v>
      </c>
      <c r="BI32" s="59" t="n">
        <f aca="false">IF(A32&lt;&gt;"",IFERROR(VLOOKUP(AD32,Tabelas!B:D,3,0),0),"")</f>
        <v>0</v>
      </c>
      <c r="BJ32" s="59" t="n">
        <f aca="false">IF(A32&lt;&gt;"",IFERROR(VLOOKUP(AE32,Tabelas!B:D,3,0),0),"")</f>
        <v>0</v>
      </c>
      <c r="BK32" s="59" t="n">
        <f aca="false">IF(A32&lt;&gt;"",IFERROR(VLOOKUP(AF32,Tabelas!B:D,3,0),0),"")</f>
        <v>0</v>
      </c>
      <c r="BL32" s="59" t="n">
        <f aca="false">IF(A32&lt;&gt;"",IFERROR(VLOOKUP(AG32,Tabelas!B:D,3,0),0),"")</f>
        <v>0</v>
      </c>
      <c r="BM32" s="59" t="n">
        <f aca="false">IF(A32&lt;&gt;"",IFERROR(VLOOKUP(AH32,Tabelas!B:D,3,0),0),"")</f>
        <v>0</v>
      </c>
      <c r="BN32" s="59" t="n">
        <f aca="false">IF(A32&lt;&gt;"",IFERROR(VLOOKUP(AI32,Tabelas!B:D,3,0),0),"")</f>
        <v>0</v>
      </c>
      <c r="BO32" s="59" t="n">
        <f aca="false">IF(A32&lt;&gt;"",IFERROR(VLOOKUP(AJ32,Tabelas!B:D,3,0),0),"")</f>
        <v>0</v>
      </c>
      <c r="BP32" s="59" t="n">
        <f aca="false">IF(A32&lt;&gt;"",IFERROR(VLOOKUP(AK32,Tabelas!B:D,3,0),0),"")</f>
        <v>0</v>
      </c>
      <c r="BQ32" s="59" t="n">
        <f aca="false">IF(A32&lt;&gt;"",IFERROR(VLOOKUP(AL32,Tabelas!B:D,3,0),0),"")</f>
        <v>0</v>
      </c>
      <c r="BR32" s="59" t="n">
        <f aca="false">IF(A32&lt;&gt;"",IFERROR(VLOOKUP(AM32,Tabelas!B:D,3,0),0),"")</f>
        <v>0</v>
      </c>
      <c r="BS32" s="59" t="n">
        <f aca="false">IF(A32&lt;&gt;"",IFERROR(VLOOKUP(AN32,Tabelas!B:D,3,0),0),"")</f>
        <v>0</v>
      </c>
      <c r="BT32" s="59" t="n">
        <f aca="false">IF(A32&lt;&gt;"",IFERROR(VLOOKUP(AO32,Tabelas!B:D,3,0),0),"")</f>
        <v>0</v>
      </c>
      <c r="BU32" s="59" t="n">
        <f aca="false">IF(A32&lt;&gt;"",IFERROR(VLOOKUP(AP32,Tabelas!B:D,3,0),0),"")</f>
        <v>0</v>
      </c>
      <c r="BV32" s="59" t="n">
        <f aca="false">IF(A32&lt;&gt;"",IFERROR(VLOOKUP(AQ32,Tabelas!B:D,3,0),0),"")</f>
        <v>0</v>
      </c>
      <c r="BW32" s="59" t="n">
        <f aca="false">IF(A32&lt;&gt;"",IFERROR(VLOOKUP(AR32,Tabelas!B:D,3,0),0),"")</f>
        <v>0</v>
      </c>
      <c r="BX32" s="56" t="n">
        <f aca="false">IF(A32&lt;&gt;"",SUM(AS32:BW32),"")</f>
        <v>0</v>
      </c>
      <c r="BY32" s="55" t="n">
        <f aca="false">IF(A32&lt;&gt;"",COUNTIF(N32:AR32,"LM")+COUNTIF(N32:AR32,"L"),"")+COUNTIF(N32:AR32,"LP")</f>
        <v>0</v>
      </c>
      <c r="BZ32" s="56" t="n">
        <f aca="false">IF(A32&lt;&gt;"",COUNTIF(N32:AR32,"AB"),"")</f>
        <v>0</v>
      </c>
      <c r="CA32" s="56" t="n">
        <f aca="false">IF(A32&lt;&gt;"",COUNTIF(N32:AR32,"FE"),"")</f>
        <v>0</v>
      </c>
      <c r="CB32" s="56" t="n">
        <f aca="false">IF(A32&lt;&gt;"",COUNTIF(N32:AR32,"LC"),"")</f>
        <v>0</v>
      </c>
      <c r="CC32" s="56" t="n">
        <f aca="false">IF(A32&lt;&gt;"",COUNTIF(N32:AR32,"CE"),"")</f>
        <v>0</v>
      </c>
      <c r="CD32" s="55" t="n">
        <f aca="false">IF(A32&lt;&gt;"",COUNTIF(N32:AR32,"AF1")+COUNTIF(N32:AR32,"AF2")+COUNTIF(N32:AR32,"AF3")+COUNTIF(N32:AR32,"AF4")+COUNTIF(N32:AR32,"AF5")+COUNTIF(N32:AR32,"AF6")+COUNTIF(N32:AR32,"AF7")+COUNTIF(N32:AR32,"AF8")+COUNTIF(N32:AR32,"AF9")+COUNTIF(N32:AR32,"AF10")+COUNTIF(N32:AR32,"AF11")+COUNTIF(N32:AR32,"AF12")+COUNTIF(N32:AR32,"AF13")+COUNTIF(N32:AR32,"AF14"),"")</f>
        <v>0</v>
      </c>
      <c r="CE32" s="55" t="n">
        <f aca="false">IF(A32&lt;&gt;"",COUNTIF(N32:AR32,"CE")+COUNTIF(N32:AR32,"L")+COUNTIF(N32:AR32,"LM")+COUNTIF(N32:AR32,"LP")+COUNTIF(N32:AR32,"LC")+COUNTIF(N32:AR32,"AB")+COUNTIF(N32:AR32,"AF1")+COUNTIF(N32:AR32,"AF2")+COUNTIF(N32:AR32,"AF3")+COUNTIF(N32:AR32,"AF4")+COUNTIF(N32:AR32,"AF5")+COUNTIF(N32:AR32,"AF6")+COUNTIF(N32:AR32,"AF7")+COUNTIF(N32:AR32,"AF8")+COUNTIF(N32:AR32,"AF9")+COUNTIF(N32:AR32,"AF10")+COUNTIF(N32:AR32,"AF11")+COUNTIF(N32:AR32,"AF12")+COUNTIF(N32:AR32,"AF13")+COUNTIF(N32:AR32,"AF14")+COUNTIF(N32:AR32,"RC")+COUNTIF(N32:AR32,"FO")+COUNTIF(N32:AR32,"FE"),"")</f>
        <v>0</v>
      </c>
      <c r="CF32" s="57" t="n">
        <f aca="false">IF(A32&lt;&gt;"",COUNTIF(N32:AR32,"APH"),"")</f>
        <v>0</v>
      </c>
    </row>
    <row r="33" customFormat="false" ht="12.75" hidden="false" customHeight="true" outlineLevel="0" collapsed="false">
      <c r="A33" s="140" t="s">
        <v>128</v>
      </c>
      <c r="B33" s="46" t="n">
        <v>1234567</v>
      </c>
      <c r="C33" s="48" t="n">
        <v>123</v>
      </c>
      <c r="D33" s="48" t="s">
        <v>103</v>
      </c>
      <c r="E33" s="48" t="s">
        <v>104</v>
      </c>
      <c r="F33" s="48" t="n">
        <v>36</v>
      </c>
      <c r="G33" s="50"/>
      <c r="H33" s="50"/>
      <c r="I33" s="50"/>
      <c r="J33" s="50"/>
      <c r="K33" s="50"/>
      <c r="L33" s="50"/>
      <c r="M33" s="50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2"/>
      <c r="AS33" s="58" t="n">
        <f aca="false">IF(A33&lt;&gt;"",IFERROR(VLOOKUP(N33,Tabelas!B:D,3,0),0),"")</f>
        <v>0</v>
      </c>
      <c r="AT33" s="59" t="n">
        <f aca="false">IF(A33&lt;&gt;"",IFERROR(VLOOKUP(O33,Tabelas!B:D,3,0),0),"")</f>
        <v>0</v>
      </c>
      <c r="AU33" s="59" t="n">
        <f aca="false">IF(A33&lt;&gt;"",IFERROR(VLOOKUP(P33,Tabelas!B:D,3,0),0),"")</f>
        <v>0</v>
      </c>
      <c r="AV33" s="59" t="n">
        <f aca="false">IF(A33&lt;&gt;"",IFERROR(VLOOKUP(Q33,Tabelas!B:D,3,0),0),"")</f>
        <v>0</v>
      </c>
      <c r="AW33" s="59" t="n">
        <f aca="false">IF(A33&lt;&gt;"",IFERROR(VLOOKUP(R33,Tabelas!B:D,3,0),0),"")</f>
        <v>0</v>
      </c>
      <c r="AX33" s="59" t="n">
        <f aca="false">IF(A33&lt;&gt;"",IFERROR(VLOOKUP(S33,Tabelas!B:D,3,0),0),"")</f>
        <v>0</v>
      </c>
      <c r="AY33" s="59" t="n">
        <f aca="false">IF(A33&lt;&gt;"",IFERROR(VLOOKUP(T33,Tabelas!B:D,3,0),0),"")</f>
        <v>0</v>
      </c>
      <c r="AZ33" s="59" t="n">
        <f aca="false">IF(A33&lt;&gt;"",IFERROR(VLOOKUP(U33,Tabelas!B:D,3,0),0),"")</f>
        <v>0</v>
      </c>
      <c r="BA33" s="59" t="n">
        <f aca="false">IF(A33&lt;&gt;"",IFERROR(VLOOKUP(V33,Tabelas!B:D,3,0),0),"")</f>
        <v>0</v>
      </c>
      <c r="BB33" s="59" t="n">
        <f aca="false">IF(A33&lt;&gt;"",IFERROR(VLOOKUP(W33,Tabelas!B:D,3,0),0),"")</f>
        <v>0</v>
      </c>
      <c r="BC33" s="59" t="n">
        <f aca="false">IF(A33&lt;&gt;"",IFERROR(VLOOKUP(X33,Tabelas!B:D,3,0),0),"")</f>
        <v>0</v>
      </c>
      <c r="BD33" s="59" t="n">
        <f aca="false">IF(A33&lt;&gt;"",IFERROR(VLOOKUP(Y33,Tabelas!B:D,3,0),0),"")</f>
        <v>0</v>
      </c>
      <c r="BE33" s="59" t="n">
        <f aca="false">IF(A33&lt;&gt;"",IFERROR(VLOOKUP(Z33,Tabelas!B:D,3,0),0),"")</f>
        <v>0</v>
      </c>
      <c r="BF33" s="59" t="n">
        <f aca="false">IF(A33&lt;&gt;"",IFERROR(VLOOKUP(AA33,Tabelas!B:D,3,0),0),"")</f>
        <v>0</v>
      </c>
      <c r="BG33" s="59" t="n">
        <f aca="false">IF(A33&lt;&gt;"",IFERROR(VLOOKUP(AB33,Tabelas!B:D,3,0),0),"")</f>
        <v>0</v>
      </c>
      <c r="BH33" s="59" t="n">
        <f aca="false">IF(A33&lt;&gt;"",IFERROR(VLOOKUP(AC33,Tabelas!B:D,3,0),0),"")</f>
        <v>0</v>
      </c>
      <c r="BI33" s="59" t="n">
        <f aca="false">IF(A33&lt;&gt;"",IFERROR(VLOOKUP(AD33,Tabelas!B:D,3,0),0),"")</f>
        <v>0</v>
      </c>
      <c r="BJ33" s="59" t="n">
        <f aca="false">IF(A33&lt;&gt;"",IFERROR(VLOOKUP(AE33,Tabelas!B:D,3,0),0),"")</f>
        <v>0</v>
      </c>
      <c r="BK33" s="59" t="n">
        <f aca="false">IF(A33&lt;&gt;"",IFERROR(VLOOKUP(AF33,Tabelas!B:D,3,0),0),"")</f>
        <v>0</v>
      </c>
      <c r="BL33" s="59" t="n">
        <f aca="false">IF(A33&lt;&gt;"",IFERROR(VLOOKUP(AG33,Tabelas!B:D,3,0),0),"")</f>
        <v>0</v>
      </c>
      <c r="BM33" s="59" t="n">
        <f aca="false">IF(A33&lt;&gt;"",IFERROR(VLOOKUP(AH33,Tabelas!B:D,3,0),0),"")</f>
        <v>0</v>
      </c>
      <c r="BN33" s="59" t="n">
        <f aca="false">IF(A33&lt;&gt;"",IFERROR(VLOOKUP(AI33,Tabelas!B:D,3,0),0),"")</f>
        <v>0</v>
      </c>
      <c r="BO33" s="59" t="n">
        <f aca="false">IF(A33&lt;&gt;"",IFERROR(VLOOKUP(AJ33,Tabelas!B:D,3,0),0),"")</f>
        <v>0</v>
      </c>
      <c r="BP33" s="59" t="n">
        <f aca="false">IF(A33&lt;&gt;"",IFERROR(VLOOKUP(AK33,Tabelas!B:D,3,0),0),"")</f>
        <v>0</v>
      </c>
      <c r="BQ33" s="59" t="n">
        <f aca="false">IF(A33&lt;&gt;"",IFERROR(VLOOKUP(AL33,Tabelas!B:D,3,0),0),"")</f>
        <v>0</v>
      </c>
      <c r="BR33" s="59" t="n">
        <f aca="false">IF(A33&lt;&gt;"",IFERROR(VLOOKUP(AM33,Tabelas!B:D,3,0),0),"")</f>
        <v>0</v>
      </c>
      <c r="BS33" s="59" t="n">
        <f aca="false">IF(A33&lt;&gt;"",IFERROR(VLOOKUP(AN33,Tabelas!B:D,3,0),0),"")</f>
        <v>0</v>
      </c>
      <c r="BT33" s="59" t="n">
        <f aca="false">IF(A33&lt;&gt;"",IFERROR(VLOOKUP(AO33,Tabelas!B:D,3,0),0),"")</f>
        <v>0</v>
      </c>
      <c r="BU33" s="59" t="n">
        <f aca="false">IF(A33&lt;&gt;"",IFERROR(VLOOKUP(AP33,Tabelas!B:D,3,0),0),"")</f>
        <v>0</v>
      </c>
      <c r="BV33" s="59" t="n">
        <f aca="false">IF(A33&lt;&gt;"",IFERROR(VLOOKUP(AQ33,Tabelas!B:D,3,0),0),"")</f>
        <v>0</v>
      </c>
      <c r="BW33" s="59" t="n">
        <f aca="false">IF(A33&lt;&gt;"",IFERROR(VLOOKUP(AR33,Tabelas!B:D,3,0),0),"")</f>
        <v>0</v>
      </c>
      <c r="BX33" s="56" t="n">
        <f aca="false">IF(A33&lt;&gt;"",SUM(AS33:BW33),"")</f>
        <v>0</v>
      </c>
      <c r="BY33" s="55" t="n">
        <f aca="false">IF(A33&lt;&gt;"",COUNTIF(N33:AR33,"LM")+COUNTIF(N33:AR33,"L"),"")+COUNTIF(N33:AR33,"LP")</f>
        <v>0</v>
      </c>
      <c r="BZ33" s="56" t="n">
        <f aca="false">IF(A33&lt;&gt;"",COUNTIF(N33:AR33,"AB"),"")</f>
        <v>0</v>
      </c>
      <c r="CA33" s="56" t="n">
        <f aca="false">IF(A33&lt;&gt;"",COUNTIF(N33:AR33,"FE"),"")</f>
        <v>0</v>
      </c>
      <c r="CB33" s="56" t="n">
        <f aca="false">IF(A33&lt;&gt;"",COUNTIF(N33:AR33,"LC"),"")</f>
        <v>0</v>
      </c>
      <c r="CC33" s="56" t="n">
        <f aca="false">IF(A33&lt;&gt;"",COUNTIF(N33:AR33,"CE"),"")</f>
        <v>0</v>
      </c>
      <c r="CD33" s="55" t="n">
        <f aca="false">IF(A33&lt;&gt;"",COUNTIF(N33:AR33,"AF1")+COUNTIF(N33:AR33,"AF2")+COUNTIF(N33:AR33,"AF3")+COUNTIF(N33:AR33,"AF4")+COUNTIF(N33:AR33,"AF5")+COUNTIF(N33:AR33,"AF6")+COUNTIF(N33:AR33,"AF7")+COUNTIF(N33:AR33,"AF8")+COUNTIF(N33:AR33,"AF9")+COUNTIF(N33:AR33,"AF10")+COUNTIF(N33:AR33,"AF11")+COUNTIF(N33:AR33,"AF12")+COUNTIF(N33:AR33,"AF13")+COUNTIF(N33:AR33,"AF14"),"")</f>
        <v>0</v>
      </c>
      <c r="CE33" s="55" t="n">
        <f aca="false">IF(A33&lt;&gt;"",COUNTIF(N33:AR33,"CE")+COUNTIF(N33:AR33,"L")+COUNTIF(N33:AR33,"LM")+COUNTIF(N33:AR33,"LP")+COUNTIF(N33:AR33,"LC")+COUNTIF(N33:AR33,"AB")+COUNTIF(N33:AR33,"AF1")+COUNTIF(N33:AR33,"AF2")+COUNTIF(N33:AR33,"AF3")+COUNTIF(N33:AR33,"AF4")+COUNTIF(N33:AR33,"AF5")+COUNTIF(N33:AR33,"AF6")+COUNTIF(N33:AR33,"AF7")+COUNTIF(N33:AR33,"AF8")+COUNTIF(N33:AR33,"AF9")+COUNTIF(N33:AR33,"AF10")+COUNTIF(N33:AR33,"AF11")+COUNTIF(N33:AR33,"AF12")+COUNTIF(N33:AR33,"AF13")+COUNTIF(N33:AR33,"AF14")+COUNTIF(N33:AR33,"RC")+COUNTIF(N33:AR33,"FO")+COUNTIF(N33:AR33,"FE"),"")</f>
        <v>0</v>
      </c>
      <c r="CF33" s="57" t="n">
        <f aca="false">IF(A33&lt;&gt;"",COUNTIF(N33:AR33,"APH"),"")</f>
        <v>0</v>
      </c>
    </row>
    <row r="34" customFormat="false" ht="12.75" hidden="false" customHeight="true" outlineLevel="0" collapsed="false">
      <c r="A34" s="140" t="s">
        <v>129</v>
      </c>
      <c r="B34" s="46" t="n">
        <v>1234567</v>
      </c>
      <c r="C34" s="48" t="n">
        <v>123</v>
      </c>
      <c r="D34" s="48" t="s">
        <v>103</v>
      </c>
      <c r="E34" s="48" t="s">
        <v>104</v>
      </c>
      <c r="F34" s="48" t="n">
        <v>36</v>
      </c>
      <c r="G34" s="49"/>
      <c r="H34" s="50"/>
      <c r="I34" s="50"/>
      <c r="J34" s="50"/>
      <c r="K34" s="50"/>
      <c r="L34" s="50"/>
      <c r="M34" s="50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2"/>
      <c r="AS34" s="58" t="n">
        <f aca="false">IF(A34&lt;&gt;"",IFERROR(VLOOKUP(N34,Tabelas!B:D,3,0),0),"")</f>
        <v>0</v>
      </c>
      <c r="AT34" s="59" t="n">
        <f aca="false">IF(A34&lt;&gt;"",IFERROR(VLOOKUP(O34,Tabelas!B:D,3,0),0),"")</f>
        <v>0</v>
      </c>
      <c r="AU34" s="59" t="n">
        <f aca="false">IF(A34&lt;&gt;"",IFERROR(VLOOKUP(P34,Tabelas!B:D,3,0),0),"")</f>
        <v>0</v>
      </c>
      <c r="AV34" s="59" t="n">
        <f aca="false">IF(A34&lt;&gt;"",IFERROR(VLOOKUP(Q34,Tabelas!B:D,3,0),0),"")</f>
        <v>0</v>
      </c>
      <c r="AW34" s="59" t="n">
        <f aca="false">IF(A34&lt;&gt;"",IFERROR(VLOOKUP(R34,Tabelas!B:D,3,0),0),"")</f>
        <v>0</v>
      </c>
      <c r="AX34" s="59" t="n">
        <f aca="false">IF(A34&lt;&gt;"",IFERROR(VLOOKUP(S34,Tabelas!B:D,3,0),0),"")</f>
        <v>0</v>
      </c>
      <c r="AY34" s="59" t="n">
        <f aca="false">IF(A34&lt;&gt;"",IFERROR(VLOOKUP(T34,Tabelas!B:D,3,0),0),"")</f>
        <v>0</v>
      </c>
      <c r="AZ34" s="59" t="n">
        <f aca="false">IF(A34&lt;&gt;"",IFERROR(VLOOKUP(U34,Tabelas!B:D,3,0),0),"")</f>
        <v>0</v>
      </c>
      <c r="BA34" s="59" t="n">
        <f aca="false">IF(A34&lt;&gt;"",IFERROR(VLOOKUP(V34,Tabelas!B:D,3,0),0),"")</f>
        <v>0</v>
      </c>
      <c r="BB34" s="59" t="n">
        <f aca="false">IF(A34&lt;&gt;"",IFERROR(VLOOKUP(W34,Tabelas!B:D,3,0),0),"")</f>
        <v>0</v>
      </c>
      <c r="BC34" s="59" t="n">
        <f aca="false">IF(A34&lt;&gt;"",IFERROR(VLOOKUP(X34,Tabelas!B:D,3,0),0),"")</f>
        <v>0</v>
      </c>
      <c r="BD34" s="59" t="n">
        <f aca="false">IF(A34&lt;&gt;"",IFERROR(VLOOKUP(Y34,Tabelas!B:D,3,0),0),"")</f>
        <v>0</v>
      </c>
      <c r="BE34" s="59" t="n">
        <f aca="false">IF(A34&lt;&gt;"",IFERROR(VLOOKUP(Z34,Tabelas!B:D,3,0),0),"")</f>
        <v>0</v>
      </c>
      <c r="BF34" s="59" t="n">
        <f aca="false">IF(A34&lt;&gt;"",IFERROR(VLOOKUP(AA34,Tabelas!B:D,3,0),0),"")</f>
        <v>0</v>
      </c>
      <c r="BG34" s="59" t="n">
        <f aca="false">IF(A34&lt;&gt;"",IFERROR(VLOOKUP(AB34,Tabelas!B:D,3,0),0),"")</f>
        <v>0</v>
      </c>
      <c r="BH34" s="59" t="n">
        <f aca="false">IF(A34&lt;&gt;"",IFERROR(VLOOKUP(AC34,Tabelas!B:D,3,0),0),"")</f>
        <v>0</v>
      </c>
      <c r="BI34" s="59" t="n">
        <f aca="false">IF(A34&lt;&gt;"",IFERROR(VLOOKUP(AD34,Tabelas!B:D,3,0),0),"")</f>
        <v>0</v>
      </c>
      <c r="BJ34" s="59" t="n">
        <f aca="false">IF(A34&lt;&gt;"",IFERROR(VLOOKUP(AE34,Tabelas!B:D,3,0),0),"")</f>
        <v>0</v>
      </c>
      <c r="BK34" s="59" t="n">
        <f aca="false">IF(A34&lt;&gt;"",IFERROR(VLOOKUP(AF34,Tabelas!B:D,3,0),0),"")</f>
        <v>0</v>
      </c>
      <c r="BL34" s="59" t="n">
        <f aca="false">IF(A34&lt;&gt;"",IFERROR(VLOOKUP(AG34,Tabelas!B:D,3,0),0),"")</f>
        <v>0</v>
      </c>
      <c r="BM34" s="59" t="n">
        <f aca="false">IF(A34&lt;&gt;"",IFERROR(VLOOKUP(AH34,Tabelas!B:D,3,0),0),"")</f>
        <v>0</v>
      </c>
      <c r="BN34" s="59" t="n">
        <f aca="false">IF(A34&lt;&gt;"",IFERROR(VLOOKUP(AI34,Tabelas!B:D,3,0),0),"")</f>
        <v>0</v>
      </c>
      <c r="BO34" s="59" t="n">
        <f aca="false">IF(A34&lt;&gt;"",IFERROR(VLOOKUP(AJ34,Tabelas!B:D,3,0),0),"")</f>
        <v>0</v>
      </c>
      <c r="BP34" s="59" t="n">
        <f aca="false">IF(A34&lt;&gt;"",IFERROR(VLOOKUP(AK34,Tabelas!B:D,3,0),0),"")</f>
        <v>0</v>
      </c>
      <c r="BQ34" s="59" t="n">
        <f aca="false">IF(A34&lt;&gt;"",IFERROR(VLOOKUP(AL34,Tabelas!B:D,3,0),0),"")</f>
        <v>0</v>
      </c>
      <c r="BR34" s="59" t="n">
        <f aca="false">IF(A34&lt;&gt;"",IFERROR(VLOOKUP(AM34,Tabelas!B:D,3,0),0),"")</f>
        <v>0</v>
      </c>
      <c r="BS34" s="59" t="n">
        <f aca="false">IF(A34&lt;&gt;"",IFERROR(VLOOKUP(AN34,Tabelas!B:D,3,0),0),"")</f>
        <v>0</v>
      </c>
      <c r="BT34" s="59" t="n">
        <f aca="false">IF(A34&lt;&gt;"",IFERROR(VLOOKUP(AO34,Tabelas!B:D,3,0),0),"")</f>
        <v>0</v>
      </c>
      <c r="BU34" s="59" t="n">
        <f aca="false">IF(A34&lt;&gt;"",IFERROR(VLOOKUP(AP34,Tabelas!B:D,3,0),0),"")</f>
        <v>0</v>
      </c>
      <c r="BV34" s="59" t="n">
        <f aca="false">IF(A34&lt;&gt;"",IFERROR(VLOOKUP(AQ34,Tabelas!B:D,3,0),0),"")</f>
        <v>0</v>
      </c>
      <c r="BW34" s="59" t="n">
        <f aca="false">IF(A34&lt;&gt;"",IFERROR(VLOOKUP(AR34,Tabelas!B:D,3,0),0),"")</f>
        <v>0</v>
      </c>
      <c r="BX34" s="56" t="n">
        <f aca="false">IF(A34&lt;&gt;"",SUM(AS34:BW34),"")</f>
        <v>0</v>
      </c>
      <c r="BY34" s="55" t="n">
        <f aca="false">IF(A34&lt;&gt;"",COUNTIF(N34:AR34,"LM")+COUNTIF(N34:AR34,"L"),"")+COUNTIF(N34:AR34,"LP")</f>
        <v>0</v>
      </c>
      <c r="BZ34" s="56" t="n">
        <f aca="false">IF(A34&lt;&gt;"",COUNTIF(N34:AR34,"AB"),"")</f>
        <v>0</v>
      </c>
      <c r="CA34" s="56" t="n">
        <f aca="false">IF(A34&lt;&gt;"",COUNTIF(N34:AR34,"FE"),"")</f>
        <v>0</v>
      </c>
      <c r="CB34" s="56" t="n">
        <f aca="false">IF(A34&lt;&gt;"",COUNTIF(N34:AR34,"LC"),"")</f>
        <v>0</v>
      </c>
      <c r="CC34" s="56" t="n">
        <f aca="false">IF(A34&lt;&gt;"",COUNTIF(N34:AR34,"CE"),"")</f>
        <v>0</v>
      </c>
      <c r="CD34" s="55" t="n">
        <f aca="false">IF(A34&lt;&gt;"",COUNTIF(N34:AR34,"AF1")+COUNTIF(N34:AR34,"AF2")+COUNTIF(N34:AR34,"AF3")+COUNTIF(N34:AR34,"AF4")+COUNTIF(N34:AR34,"AF5")+COUNTIF(N34:AR34,"AF6")+COUNTIF(N34:AR34,"AF7")+COUNTIF(N34:AR34,"AF8")+COUNTIF(N34:AR34,"AF9")+COUNTIF(N34:AR34,"AF10")+COUNTIF(N34:AR34,"AF11")+COUNTIF(N34:AR34,"AF12")+COUNTIF(N34:AR34,"AF13")+COUNTIF(N34:AR34,"AF14"),"")</f>
        <v>0</v>
      </c>
      <c r="CE34" s="55" t="n">
        <f aca="false">IF(A34&lt;&gt;"",COUNTIF(N34:AR34,"CE")+COUNTIF(N34:AR34,"L")+COUNTIF(N34:AR34,"LM")+COUNTIF(N34:AR34,"LP")+COUNTIF(N34:AR34,"LC")+COUNTIF(N34:AR34,"AB")+COUNTIF(N34:AR34,"AF1")+COUNTIF(N34:AR34,"AF2")+COUNTIF(N34:AR34,"AF3")+COUNTIF(N34:AR34,"AF4")+COUNTIF(N34:AR34,"AF5")+COUNTIF(N34:AR34,"AF6")+COUNTIF(N34:AR34,"AF7")+COUNTIF(N34:AR34,"AF8")+COUNTIF(N34:AR34,"AF9")+COUNTIF(N34:AR34,"AF10")+COUNTIF(N34:AR34,"AF11")+COUNTIF(N34:AR34,"AF12")+COUNTIF(N34:AR34,"AF13")+COUNTIF(N34:AR34,"AF14")+COUNTIF(N34:AR34,"RC")+COUNTIF(N34:AR34,"FO")+COUNTIF(N34:AR34,"FE"),"")</f>
        <v>0</v>
      </c>
      <c r="CF34" s="57" t="n">
        <f aca="false">IF(A34&lt;&gt;"",COUNTIF(N34:AR34,"APH"),"")</f>
        <v>0</v>
      </c>
    </row>
    <row r="35" customFormat="false" ht="12.75" hidden="false" customHeight="true" outlineLevel="0" collapsed="false">
      <c r="A35" s="140" t="s">
        <v>130</v>
      </c>
      <c r="B35" s="46" t="n">
        <v>1234567</v>
      </c>
      <c r="C35" s="48" t="n">
        <v>123</v>
      </c>
      <c r="D35" s="48" t="s">
        <v>103</v>
      </c>
      <c r="E35" s="48" t="s">
        <v>104</v>
      </c>
      <c r="F35" s="48" t="n">
        <v>36</v>
      </c>
      <c r="G35" s="49"/>
      <c r="H35" s="50"/>
      <c r="I35" s="50"/>
      <c r="J35" s="50"/>
      <c r="K35" s="50"/>
      <c r="L35" s="50"/>
      <c r="M35" s="50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2"/>
      <c r="AS35" s="58" t="n">
        <f aca="false">IF(A35&lt;&gt;"",IFERROR(VLOOKUP(N35,Tabelas!B:D,3,0),0),"")</f>
        <v>0</v>
      </c>
      <c r="AT35" s="59" t="n">
        <f aca="false">IF(A35&lt;&gt;"",IFERROR(VLOOKUP(O35,Tabelas!B:D,3,0),0),"")</f>
        <v>0</v>
      </c>
      <c r="AU35" s="59" t="n">
        <f aca="false">IF(A35&lt;&gt;"",IFERROR(VLOOKUP(P35,Tabelas!B:D,3,0),0),"")</f>
        <v>0</v>
      </c>
      <c r="AV35" s="59" t="n">
        <f aca="false">IF(A35&lt;&gt;"",IFERROR(VLOOKUP(Q35,Tabelas!B:D,3,0),0),"")</f>
        <v>0</v>
      </c>
      <c r="AW35" s="59" t="n">
        <f aca="false">IF(A35&lt;&gt;"",IFERROR(VLOOKUP(R35,Tabelas!B:D,3,0),0),"")</f>
        <v>0</v>
      </c>
      <c r="AX35" s="59" t="n">
        <f aca="false">IF(A35&lt;&gt;"",IFERROR(VLOOKUP(S35,Tabelas!B:D,3,0),0),"")</f>
        <v>0</v>
      </c>
      <c r="AY35" s="59" t="n">
        <f aca="false">IF(A35&lt;&gt;"",IFERROR(VLOOKUP(T35,Tabelas!B:D,3,0),0),"")</f>
        <v>0</v>
      </c>
      <c r="AZ35" s="59" t="n">
        <f aca="false">IF(A35&lt;&gt;"",IFERROR(VLOOKUP(U35,Tabelas!B:D,3,0),0),"")</f>
        <v>0</v>
      </c>
      <c r="BA35" s="59" t="n">
        <f aca="false">IF(A35&lt;&gt;"",IFERROR(VLOOKUP(V35,Tabelas!B:D,3,0),0),"")</f>
        <v>0</v>
      </c>
      <c r="BB35" s="59" t="n">
        <f aca="false">IF(A35&lt;&gt;"",IFERROR(VLOOKUP(W35,Tabelas!B:D,3,0),0),"")</f>
        <v>0</v>
      </c>
      <c r="BC35" s="59" t="n">
        <f aca="false">IF(A35&lt;&gt;"",IFERROR(VLOOKUP(X35,Tabelas!B:D,3,0),0),"")</f>
        <v>0</v>
      </c>
      <c r="BD35" s="59" t="n">
        <f aca="false">IF(A35&lt;&gt;"",IFERROR(VLOOKUP(Y35,Tabelas!B:D,3,0),0),"")</f>
        <v>0</v>
      </c>
      <c r="BE35" s="59" t="n">
        <f aca="false">IF(A35&lt;&gt;"",IFERROR(VLOOKUP(Z35,Tabelas!B:D,3,0),0),"")</f>
        <v>0</v>
      </c>
      <c r="BF35" s="59" t="n">
        <f aca="false">IF(A35&lt;&gt;"",IFERROR(VLOOKUP(AA35,Tabelas!B:D,3,0),0),"")</f>
        <v>0</v>
      </c>
      <c r="BG35" s="59" t="n">
        <f aca="false">IF(A35&lt;&gt;"",IFERROR(VLOOKUP(AB35,Tabelas!B:D,3,0),0),"")</f>
        <v>0</v>
      </c>
      <c r="BH35" s="59" t="n">
        <f aca="false">IF(A35&lt;&gt;"",IFERROR(VLOOKUP(AC35,Tabelas!B:D,3,0),0),"")</f>
        <v>0</v>
      </c>
      <c r="BI35" s="59" t="n">
        <f aca="false">IF(A35&lt;&gt;"",IFERROR(VLOOKUP(AD35,Tabelas!B:D,3,0),0),"")</f>
        <v>0</v>
      </c>
      <c r="BJ35" s="59" t="n">
        <f aca="false">IF(A35&lt;&gt;"",IFERROR(VLOOKUP(AE35,Tabelas!B:D,3,0),0),"")</f>
        <v>0</v>
      </c>
      <c r="BK35" s="59" t="n">
        <f aca="false">IF(A35&lt;&gt;"",IFERROR(VLOOKUP(AF35,Tabelas!B:D,3,0),0),"")</f>
        <v>0</v>
      </c>
      <c r="BL35" s="59" t="n">
        <f aca="false">IF(A35&lt;&gt;"",IFERROR(VLOOKUP(AG35,Tabelas!B:D,3,0),0),"")</f>
        <v>0</v>
      </c>
      <c r="BM35" s="59" t="n">
        <f aca="false">IF(A35&lt;&gt;"",IFERROR(VLOOKUP(AH35,Tabelas!B:D,3,0),0),"")</f>
        <v>0</v>
      </c>
      <c r="BN35" s="59" t="n">
        <f aca="false">IF(A35&lt;&gt;"",IFERROR(VLOOKUP(AI35,Tabelas!B:D,3,0),0),"")</f>
        <v>0</v>
      </c>
      <c r="BO35" s="59" t="n">
        <f aca="false">IF(A35&lt;&gt;"",IFERROR(VLOOKUP(AJ35,Tabelas!B:D,3,0),0),"")</f>
        <v>0</v>
      </c>
      <c r="BP35" s="59" t="n">
        <f aca="false">IF(A35&lt;&gt;"",IFERROR(VLOOKUP(AK35,Tabelas!B:D,3,0),0),"")</f>
        <v>0</v>
      </c>
      <c r="BQ35" s="59" t="n">
        <f aca="false">IF(A35&lt;&gt;"",IFERROR(VLOOKUP(AL35,Tabelas!B:D,3,0),0),"")</f>
        <v>0</v>
      </c>
      <c r="BR35" s="59" t="n">
        <f aca="false">IF(A35&lt;&gt;"",IFERROR(VLOOKUP(AM35,Tabelas!B:D,3,0),0),"")</f>
        <v>0</v>
      </c>
      <c r="BS35" s="59" t="n">
        <f aca="false">IF(A35&lt;&gt;"",IFERROR(VLOOKUP(AN35,Tabelas!B:D,3,0),0),"")</f>
        <v>0</v>
      </c>
      <c r="BT35" s="59" t="n">
        <f aca="false">IF(A35&lt;&gt;"",IFERROR(VLOOKUP(AO35,Tabelas!B:D,3,0),0),"")</f>
        <v>0</v>
      </c>
      <c r="BU35" s="59" t="n">
        <f aca="false">IF(A35&lt;&gt;"",IFERROR(VLOOKUP(AP35,Tabelas!B:D,3,0),0),"")</f>
        <v>0</v>
      </c>
      <c r="BV35" s="59" t="n">
        <f aca="false">IF(A35&lt;&gt;"",IFERROR(VLOOKUP(AQ35,Tabelas!B:D,3,0),0),"")</f>
        <v>0</v>
      </c>
      <c r="BW35" s="59" t="n">
        <f aca="false">IF(A35&lt;&gt;"",IFERROR(VLOOKUP(AR35,Tabelas!B:D,3,0),0),"")</f>
        <v>0</v>
      </c>
      <c r="BX35" s="56" t="n">
        <f aca="false">IF(A35&lt;&gt;"",SUM(AS35:BW35),"")</f>
        <v>0</v>
      </c>
      <c r="BY35" s="55" t="n">
        <f aca="false">IF(A35&lt;&gt;"",COUNTIF(N35:AR35,"LM")+COUNTIF(N35:AR35,"L"),"")+COUNTIF(N35:AR35,"LP")</f>
        <v>0</v>
      </c>
      <c r="BZ35" s="56" t="n">
        <f aca="false">IF(A35&lt;&gt;"",COUNTIF(N35:AR35,"AB"),"")</f>
        <v>0</v>
      </c>
      <c r="CA35" s="56" t="n">
        <f aca="false">IF(A35&lt;&gt;"",COUNTIF(N35:AR35,"FE"),"")</f>
        <v>0</v>
      </c>
      <c r="CB35" s="56" t="n">
        <f aca="false">IF(A35&lt;&gt;"",COUNTIF(N35:AR35,"LC"),"")</f>
        <v>0</v>
      </c>
      <c r="CC35" s="56" t="n">
        <f aca="false">IF(A35&lt;&gt;"",COUNTIF(N35:AR35,"CE"),"")</f>
        <v>0</v>
      </c>
      <c r="CD35" s="55" t="n">
        <f aca="false">IF(A35&lt;&gt;"",COUNTIF(N35:AR35,"AF1")+COUNTIF(N35:AR35,"AF2")+COUNTIF(N35:AR35,"AF3")+COUNTIF(N35:AR35,"AF4")+COUNTIF(N35:AR35,"AF5")+COUNTIF(N35:AR35,"AF6")+COUNTIF(N35:AR35,"AF7")+COUNTIF(N35:AR35,"AF8")+COUNTIF(N35:AR35,"AF9")+COUNTIF(N35:AR35,"AF10")+COUNTIF(N35:AR35,"AF11")+COUNTIF(N35:AR35,"AF12")+COUNTIF(N35:AR35,"AF13")+COUNTIF(N35:AR35,"AF14"),"")</f>
        <v>0</v>
      </c>
      <c r="CE35" s="55" t="n">
        <f aca="false">IF(A35&lt;&gt;"",COUNTIF(N35:AR35,"CE")+COUNTIF(N35:AR35,"L")+COUNTIF(N35:AR35,"LM")+COUNTIF(N35:AR35,"LP")+COUNTIF(N35:AR35,"LC")+COUNTIF(N35:AR35,"AB")+COUNTIF(N35:AR35,"AF1")+COUNTIF(N35:AR35,"AF2")+COUNTIF(N35:AR35,"AF3")+COUNTIF(N35:AR35,"AF4")+COUNTIF(N35:AR35,"AF5")+COUNTIF(N35:AR35,"AF6")+COUNTIF(N35:AR35,"AF7")+COUNTIF(N35:AR35,"AF8")+COUNTIF(N35:AR35,"AF9")+COUNTIF(N35:AR35,"AF10")+COUNTIF(N35:AR35,"AF11")+COUNTIF(N35:AR35,"AF12")+COUNTIF(N35:AR35,"AF13")+COUNTIF(N35:AR35,"AF14")+COUNTIF(N35:AR35,"RC")+COUNTIF(N35:AR35,"FO")+COUNTIF(N35:AR35,"FE"),"")</f>
        <v>0</v>
      </c>
      <c r="CF35" s="57" t="n">
        <f aca="false">IF(A35&lt;&gt;"",COUNTIF(N35:AR35,"APH"),"")</f>
        <v>0</v>
      </c>
    </row>
    <row r="36" customFormat="false" ht="12.75" hidden="false" customHeight="true" outlineLevel="0" collapsed="false">
      <c r="A36" s="140" t="s">
        <v>131</v>
      </c>
      <c r="B36" s="46" t="n">
        <v>1234567</v>
      </c>
      <c r="C36" s="48" t="n">
        <v>123</v>
      </c>
      <c r="D36" s="48" t="s">
        <v>103</v>
      </c>
      <c r="E36" s="48" t="s">
        <v>104</v>
      </c>
      <c r="F36" s="48" t="n">
        <v>36</v>
      </c>
      <c r="G36" s="49"/>
      <c r="H36" s="50"/>
      <c r="I36" s="50"/>
      <c r="J36" s="50"/>
      <c r="K36" s="50"/>
      <c r="L36" s="50"/>
      <c r="M36" s="50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2"/>
      <c r="AS36" s="58" t="n">
        <f aca="false">IF(A36&lt;&gt;"",IFERROR(VLOOKUP(N36,Tabelas!B:D,3,0),0),"")</f>
        <v>0</v>
      </c>
      <c r="AT36" s="59" t="n">
        <f aca="false">IF(A36&lt;&gt;"",IFERROR(VLOOKUP(O36,Tabelas!B:D,3,0),0),"")</f>
        <v>0</v>
      </c>
      <c r="AU36" s="59" t="n">
        <f aca="false">IF(A36&lt;&gt;"",IFERROR(VLOOKUP(P36,Tabelas!B:D,3,0),0),"")</f>
        <v>0</v>
      </c>
      <c r="AV36" s="59" t="n">
        <f aca="false">IF(A36&lt;&gt;"",IFERROR(VLOOKUP(Q36,Tabelas!B:D,3,0),0),"")</f>
        <v>0</v>
      </c>
      <c r="AW36" s="59" t="n">
        <f aca="false">IF(A36&lt;&gt;"",IFERROR(VLOOKUP(R36,Tabelas!B:D,3,0),0),"")</f>
        <v>0</v>
      </c>
      <c r="AX36" s="59" t="n">
        <f aca="false">IF(A36&lt;&gt;"",IFERROR(VLOOKUP(S36,Tabelas!B:D,3,0),0),"")</f>
        <v>0</v>
      </c>
      <c r="AY36" s="59" t="n">
        <f aca="false">IF(A36&lt;&gt;"",IFERROR(VLOOKUP(T36,Tabelas!B:D,3,0),0),"")</f>
        <v>0</v>
      </c>
      <c r="AZ36" s="59" t="n">
        <f aca="false">IF(A36&lt;&gt;"",IFERROR(VLOOKUP(U36,Tabelas!B:D,3,0),0),"")</f>
        <v>0</v>
      </c>
      <c r="BA36" s="59" t="n">
        <f aca="false">IF(A36&lt;&gt;"",IFERROR(VLOOKUP(V36,Tabelas!B:D,3,0),0),"")</f>
        <v>0</v>
      </c>
      <c r="BB36" s="59" t="n">
        <f aca="false">IF(A36&lt;&gt;"",IFERROR(VLOOKUP(W36,Tabelas!B:D,3,0),0),"")</f>
        <v>0</v>
      </c>
      <c r="BC36" s="59" t="n">
        <f aca="false">IF(A36&lt;&gt;"",IFERROR(VLOOKUP(X36,Tabelas!B:D,3,0),0),"")</f>
        <v>0</v>
      </c>
      <c r="BD36" s="59" t="n">
        <f aca="false">IF(A36&lt;&gt;"",IFERROR(VLOOKUP(Y36,Tabelas!B:D,3,0),0),"")</f>
        <v>0</v>
      </c>
      <c r="BE36" s="59" t="n">
        <f aca="false">IF(A36&lt;&gt;"",IFERROR(VLOOKUP(Z36,Tabelas!B:D,3,0),0),"")</f>
        <v>0</v>
      </c>
      <c r="BF36" s="59" t="n">
        <f aca="false">IF(A36&lt;&gt;"",IFERROR(VLOOKUP(AA36,Tabelas!B:D,3,0),0),"")</f>
        <v>0</v>
      </c>
      <c r="BG36" s="59" t="n">
        <f aca="false">IF(A36&lt;&gt;"",IFERROR(VLOOKUP(AB36,Tabelas!B:D,3,0),0),"")</f>
        <v>0</v>
      </c>
      <c r="BH36" s="59" t="n">
        <f aca="false">IF(A36&lt;&gt;"",IFERROR(VLOOKUP(AC36,Tabelas!B:D,3,0),0),"")</f>
        <v>0</v>
      </c>
      <c r="BI36" s="59" t="n">
        <f aca="false">IF(A36&lt;&gt;"",IFERROR(VLOOKUP(AD36,Tabelas!B:D,3,0),0),"")</f>
        <v>0</v>
      </c>
      <c r="BJ36" s="59" t="n">
        <f aca="false">IF(A36&lt;&gt;"",IFERROR(VLOOKUP(AE36,Tabelas!B:D,3,0),0),"")</f>
        <v>0</v>
      </c>
      <c r="BK36" s="59" t="n">
        <f aca="false">IF(A36&lt;&gt;"",IFERROR(VLOOKUP(AF36,Tabelas!B:D,3,0),0),"")</f>
        <v>0</v>
      </c>
      <c r="BL36" s="59" t="n">
        <f aca="false">IF(A36&lt;&gt;"",IFERROR(VLOOKUP(AG36,Tabelas!B:D,3,0),0),"")</f>
        <v>0</v>
      </c>
      <c r="BM36" s="59" t="n">
        <f aca="false">IF(A36&lt;&gt;"",IFERROR(VLOOKUP(AH36,Tabelas!B:D,3,0),0),"")</f>
        <v>0</v>
      </c>
      <c r="BN36" s="59" t="n">
        <f aca="false">IF(A36&lt;&gt;"",IFERROR(VLOOKUP(AI36,Tabelas!B:D,3,0),0),"")</f>
        <v>0</v>
      </c>
      <c r="BO36" s="59" t="n">
        <f aca="false">IF(A36&lt;&gt;"",IFERROR(VLOOKUP(AJ36,Tabelas!B:D,3,0),0),"")</f>
        <v>0</v>
      </c>
      <c r="BP36" s="59" t="n">
        <f aca="false">IF(A36&lt;&gt;"",IFERROR(VLOOKUP(AK36,Tabelas!B:D,3,0),0),"")</f>
        <v>0</v>
      </c>
      <c r="BQ36" s="59" t="n">
        <f aca="false">IF(A36&lt;&gt;"",IFERROR(VLOOKUP(AL36,Tabelas!B:D,3,0),0),"")</f>
        <v>0</v>
      </c>
      <c r="BR36" s="59" t="n">
        <f aca="false">IF(A36&lt;&gt;"",IFERROR(VLOOKUP(AM36,Tabelas!B:D,3,0),0),"")</f>
        <v>0</v>
      </c>
      <c r="BS36" s="59" t="n">
        <f aca="false">IF(A36&lt;&gt;"",IFERROR(VLOOKUP(AN36,Tabelas!B:D,3,0),0),"")</f>
        <v>0</v>
      </c>
      <c r="BT36" s="59" t="n">
        <f aca="false">IF(A36&lt;&gt;"",IFERROR(VLOOKUP(AO36,Tabelas!B:D,3,0),0),"")</f>
        <v>0</v>
      </c>
      <c r="BU36" s="59" t="n">
        <f aca="false">IF(A36&lt;&gt;"",IFERROR(VLOOKUP(AP36,Tabelas!B:D,3,0),0),"")</f>
        <v>0</v>
      </c>
      <c r="BV36" s="59" t="n">
        <f aca="false">IF(A36&lt;&gt;"",IFERROR(VLOOKUP(AQ36,Tabelas!B:D,3,0),0),"")</f>
        <v>0</v>
      </c>
      <c r="BW36" s="59" t="n">
        <f aca="false">IF(A36&lt;&gt;"",IFERROR(VLOOKUP(AR36,Tabelas!B:D,3,0),0),"")</f>
        <v>0</v>
      </c>
      <c r="BX36" s="56" t="n">
        <f aca="false">IF(A36&lt;&gt;"",SUM(AS36:BW36),"")</f>
        <v>0</v>
      </c>
      <c r="BY36" s="55" t="n">
        <f aca="false">IF(A36&lt;&gt;"",COUNTIF(N36:AR36,"LM")+COUNTIF(N36:AR36,"L"),"")+COUNTIF(N36:AR36,"LP")</f>
        <v>0</v>
      </c>
      <c r="BZ36" s="56" t="n">
        <f aca="false">IF(A36&lt;&gt;"",COUNTIF(N36:AR36,"AB"),"")</f>
        <v>0</v>
      </c>
      <c r="CA36" s="56" t="n">
        <f aca="false">IF(A36&lt;&gt;"",COUNTIF(N36:AR36,"FE"),"")</f>
        <v>0</v>
      </c>
      <c r="CB36" s="56" t="n">
        <f aca="false">IF(A36&lt;&gt;"",COUNTIF(N36:AR36,"LC"),"")</f>
        <v>0</v>
      </c>
      <c r="CC36" s="56" t="n">
        <f aca="false">IF(A36&lt;&gt;"",COUNTIF(N36:AR36,"CE"),"")</f>
        <v>0</v>
      </c>
      <c r="CD36" s="55" t="n">
        <f aca="false">IF(A36&lt;&gt;"",COUNTIF(N36:AR36,"AF1")+COUNTIF(N36:AR36,"AF2")+COUNTIF(N36:AR36,"AF3")+COUNTIF(N36:AR36,"AF4")+COUNTIF(N36:AR36,"AF5")+COUNTIF(N36:AR36,"AF6")+COUNTIF(N36:AR36,"AF7")+COUNTIF(N36:AR36,"AF8")+COUNTIF(N36:AR36,"AF9")+COUNTIF(N36:AR36,"AF10")+COUNTIF(N36:AR36,"AF11")+COUNTIF(N36:AR36,"AF12")+COUNTIF(N36:AR36,"AF13")+COUNTIF(N36:AR36,"AF14"),"")</f>
        <v>0</v>
      </c>
      <c r="CE36" s="55" t="n">
        <f aca="false">IF(A36&lt;&gt;"",COUNTIF(N36:AR36,"CE")+COUNTIF(N36:AR36,"L")+COUNTIF(N36:AR36,"LM")+COUNTIF(N36:AR36,"LP")+COUNTIF(N36:AR36,"LC")+COUNTIF(N36:AR36,"AB")+COUNTIF(N36:AR36,"AF1")+COUNTIF(N36:AR36,"AF2")+COUNTIF(N36:AR36,"AF3")+COUNTIF(N36:AR36,"AF4")+COUNTIF(N36:AR36,"AF5")+COUNTIF(N36:AR36,"AF6")+COUNTIF(N36:AR36,"AF7")+COUNTIF(N36:AR36,"AF8")+COUNTIF(N36:AR36,"AF9")+COUNTIF(N36:AR36,"AF10")+COUNTIF(N36:AR36,"AF11")+COUNTIF(N36:AR36,"AF12")+COUNTIF(N36:AR36,"AF13")+COUNTIF(N36:AR36,"AF14")+COUNTIF(N36:AR36,"RC")+COUNTIF(N36:AR36,"FO")+COUNTIF(N36:AR36,"FE"),"")</f>
        <v>0</v>
      </c>
      <c r="CF36" s="57" t="n">
        <f aca="false">IF(A36&lt;&gt;"",COUNTIF(N36:AR36,"APH"),"")</f>
        <v>0</v>
      </c>
    </row>
    <row r="37" customFormat="false" ht="12.75" hidden="false" customHeight="true" outlineLevel="0" collapsed="false">
      <c r="A37" s="140" t="s">
        <v>132</v>
      </c>
      <c r="B37" s="46" t="n">
        <v>1234567</v>
      </c>
      <c r="C37" s="48" t="n">
        <v>123</v>
      </c>
      <c r="D37" s="48" t="s">
        <v>103</v>
      </c>
      <c r="E37" s="48" t="s">
        <v>104</v>
      </c>
      <c r="F37" s="48" t="n">
        <v>36</v>
      </c>
      <c r="G37" s="50"/>
      <c r="H37" s="50"/>
      <c r="I37" s="50"/>
      <c r="J37" s="50"/>
      <c r="K37" s="50"/>
      <c r="L37" s="50"/>
      <c r="M37" s="50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2"/>
      <c r="AS37" s="58" t="n">
        <f aca="false">IF(A37&lt;&gt;"",IFERROR(VLOOKUP(N37,Tabelas!B:D,3,0),0),"")</f>
        <v>0</v>
      </c>
      <c r="AT37" s="59" t="n">
        <f aca="false">IF(A37&lt;&gt;"",IFERROR(VLOOKUP(O37,Tabelas!B:D,3,0),0),"")</f>
        <v>0</v>
      </c>
      <c r="AU37" s="59" t="n">
        <f aca="false">IF(A37&lt;&gt;"",IFERROR(VLOOKUP(P37,Tabelas!B:D,3,0),0),"")</f>
        <v>0</v>
      </c>
      <c r="AV37" s="59" t="n">
        <f aca="false">IF(A37&lt;&gt;"",IFERROR(VLOOKUP(Q37,Tabelas!B:D,3,0),0),"")</f>
        <v>0</v>
      </c>
      <c r="AW37" s="59" t="n">
        <f aca="false">IF(A37&lt;&gt;"",IFERROR(VLOOKUP(R37,Tabelas!B:D,3,0),0),"")</f>
        <v>0</v>
      </c>
      <c r="AX37" s="59" t="n">
        <f aca="false">IF(A37&lt;&gt;"",IFERROR(VLOOKUP(S37,Tabelas!B:D,3,0),0),"")</f>
        <v>0</v>
      </c>
      <c r="AY37" s="59" t="n">
        <f aca="false">IF(A37&lt;&gt;"",IFERROR(VLOOKUP(T37,Tabelas!B:D,3,0),0),"")</f>
        <v>0</v>
      </c>
      <c r="AZ37" s="59" t="n">
        <f aca="false">IF(A37&lt;&gt;"",IFERROR(VLOOKUP(U37,Tabelas!B:D,3,0),0),"")</f>
        <v>0</v>
      </c>
      <c r="BA37" s="59" t="n">
        <f aca="false">IF(A37&lt;&gt;"",IFERROR(VLOOKUP(V37,Tabelas!B:D,3,0),0),"")</f>
        <v>0</v>
      </c>
      <c r="BB37" s="59" t="n">
        <f aca="false">IF(A37&lt;&gt;"",IFERROR(VLOOKUP(W37,Tabelas!B:D,3,0),0),"")</f>
        <v>0</v>
      </c>
      <c r="BC37" s="59" t="n">
        <f aca="false">IF(A37&lt;&gt;"",IFERROR(VLOOKUP(X37,Tabelas!B:D,3,0),0),"")</f>
        <v>0</v>
      </c>
      <c r="BD37" s="59" t="n">
        <f aca="false">IF(A37&lt;&gt;"",IFERROR(VLOOKUP(Y37,Tabelas!B:D,3,0),0),"")</f>
        <v>0</v>
      </c>
      <c r="BE37" s="59" t="n">
        <f aca="false">IF(A37&lt;&gt;"",IFERROR(VLOOKUP(Z37,Tabelas!B:D,3,0),0),"")</f>
        <v>0</v>
      </c>
      <c r="BF37" s="59" t="n">
        <f aca="false">IF(A37&lt;&gt;"",IFERROR(VLOOKUP(AA37,Tabelas!B:D,3,0),0),"")</f>
        <v>0</v>
      </c>
      <c r="BG37" s="59" t="n">
        <f aca="false">IF(A37&lt;&gt;"",IFERROR(VLOOKUP(AB37,Tabelas!B:D,3,0),0),"")</f>
        <v>0</v>
      </c>
      <c r="BH37" s="59" t="n">
        <f aca="false">IF(A37&lt;&gt;"",IFERROR(VLOOKUP(AC37,Tabelas!B:D,3,0),0),"")</f>
        <v>0</v>
      </c>
      <c r="BI37" s="59" t="n">
        <f aca="false">IF(A37&lt;&gt;"",IFERROR(VLOOKUP(AD37,Tabelas!B:D,3,0),0),"")</f>
        <v>0</v>
      </c>
      <c r="BJ37" s="59" t="n">
        <f aca="false">IF(A37&lt;&gt;"",IFERROR(VLOOKUP(AE37,Tabelas!B:D,3,0),0),"")</f>
        <v>0</v>
      </c>
      <c r="BK37" s="59" t="n">
        <f aca="false">IF(A37&lt;&gt;"",IFERROR(VLOOKUP(AF37,Tabelas!B:D,3,0),0),"")</f>
        <v>0</v>
      </c>
      <c r="BL37" s="59" t="n">
        <f aca="false">IF(A37&lt;&gt;"",IFERROR(VLOOKUP(AG37,Tabelas!B:D,3,0),0),"")</f>
        <v>0</v>
      </c>
      <c r="BM37" s="59" t="n">
        <f aca="false">IF(A37&lt;&gt;"",IFERROR(VLOOKUP(AH37,Tabelas!B:D,3,0),0),"")</f>
        <v>0</v>
      </c>
      <c r="BN37" s="59" t="n">
        <f aca="false">IF(A37&lt;&gt;"",IFERROR(VLOOKUP(AI37,Tabelas!B:D,3,0),0),"")</f>
        <v>0</v>
      </c>
      <c r="BO37" s="59" t="n">
        <f aca="false">IF(A37&lt;&gt;"",IFERROR(VLOOKUP(AJ37,Tabelas!B:D,3,0),0),"")</f>
        <v>0</v>
      </c>
      <c r="BP37" s="59" t="n">
        <f aca="false">IF(A37&lt;&gt;"",IFERROR(VLOOKUP(AK37,Tabelas!B:D,3,0),0),"")</f>
        <v>0</v>
      </c>
      <c r="BQ37" s="59" t="n">
        <f aca="false">IF(A37&lt;&gt;"",IFERROR(VLOOKUP(AL37,Tabelas!B:D,3,0),0),"")</f>
        <v>0</v>
      </c>
      <c r="BR37" s="59" t="n">
        <f aca="false">IF(A37&lt;&gt;"",IFERROR(VLOOKUP(AM37,Tabelas!B:D,3,0),0),"")</f>
        <v>0</v>
      </c>
      <c r="BS37" s="59" t="n">
        <f aca="false">IF(A37&lt;&gt;"",IFERROR(VLOOKUP(AN37,Tabelas!B:D,3,0),0),"")</f>
        <v>0</v>
      </c>
      <c r="BT37" s="59" t="n">
        <f aca="false">IF(A37&lt;&gt;"",IFERROR(VLOOKUP(AO37,Tabelas!B:D,3,0),0),"")</f>
        <v>0</v>
      </c>
      <c r="BU37" s="59" t="n">
        <f aca="false">IF(A37&lt;&gt;"",IFERROR(VLOOKUP(AP37,Tabelas!B:D,3,0),0),"")</f>
        <v>0</v>
      </c>
      <c r="BV37" s="59" t="n">
        <f aca="false">IF(A37&lt;&gt;"",IFERROR(VLOOKUP(AQ37,Tabelas!B:D,3,0),0),"")</f>
        <v>0</v>
      </c>
      <c r="BW37" s="59" t="n">
        <f aca="false">IF(A37&lt;&gt;"",IFERROR(VLOOKUP(AR37,Tabelas!B:D,3,0),0),"")</f>
        <v>0</v>
      </c>
      <c r="BX37" s="56" t="n">
        <f aca="false">IF(A37&lt;&gt;"",SUM(AS37:BW37),"")</f>
        <v>0</v>
      </c>
      <c r="BY37" s="55" t="n">
        <f aca="false">IF(A37&lt;&gt;"",COUNTIF(N37:AR37,"LM")+COUNTIF(N37:AR37,"L"),"")+COUNTIF(N37:AR37,"LP")</f>
        <v>0</v>
      </c>
      <c r="BZ37" s="56" t="n">
        <f aca="false">IF(A37&lt;&gt;"",COUNTIF(N37:AR37,"AB"),"")</f>
        <v>0</v>
      </c>
      <c r="CA37" s="56" t="n">
        <f aca="false">IF(A37&lt;&gt;"",COUNTIF(N37:AR37,"FE"),"")</f>
        <v>0</v>
      </c>
      <c r="CB37" s="56" t="n">
        <f aca="false">IF(A37&lt;&gt;"",COUNTIF(N37:AR37,"LC"),"")</f>
        <v>0</v>
      </c>
      <c r="CC37" s="56" t="n">
        <f aca="false">IF(A37&lt;&gt;"",COUNTIF(N37:AR37,"CE"),"")</f>
        <v>0</v>
      </c>
      <c r="CD37" s="55" t="n">
        <f aca="false">IF(A37&lt;&gt;"",COUNTIF(N37:AR37,"AF1")+COUNTIF(N37:AR37,"AF2")+COUNTIF(N37:AR37,"AF3")+COUNTIF(N37:AR37,"AF4")+COUNTIF(N37:AR37,"AF5")+COUNTIF(N37:AR37,"AF6")+COUNTIF(N37:AR37,"AF7")+COUNTIF(N37:AR37,"AF8")+COUNTIF(N37:AR37,"AF9")+COUNTIF(N37:AR37,"AF10")+COUNTIF(N37:AR37,"AF11")+COUNTIF(N37:AR37,"AF12")+COUNTIF(N37:AR37,"AF13")+COUNTIF(N37:AR37,"AF14"),"")</f>
        <v>0</v>
      </c>
      <c r="CE37" s="55" t="n">
        <f aca="false">IF(A37&lt;&gt;"",COUNTIF(N37:AR37,"CE")+COUNTIF(N37:AR37,"L")+COUNTIF(N37:AR37,"LM")+COUNTIF(N37:AR37,"LP")+COUNTIF(N37:AR37,"LC")+COUNTIF(N37:AR37,"AB")+COUNTIF(N37:AR37,"AF1")+COUNTIF(N37:AR37,"AF2")+COUNTIF(N37:AR37,"AF3")+COUNTIF(N37:AR37,"AF4")+COUNTIF(N37:AR37,"AF5")+COUNTIF(N37:AR37,"AF6")+COUNTIF(N37:AR37,"AF7")+COUNTIF(N37:AR37,"AF8")+COUNTIF(N37:AR37,"AF9")+COUNTIF(N37:AR37,"AF10")+COUNTIF(N37:AR37,"AF11")+COUNTIF(N37:AR37,"AF12")+COUNTIF(N37:AR37,"AF13")+COUNTIF(N37:AR37,"AF14")+COUNTIF(N37:AR37,"RC")+COUNTIF(N37:AR37,"FO")+COUNTIF(N37:AR37,"FE"),"")</f>
        <v>0</v>
      </c>
      <c r="CF37" s="57" t="n">
        <f aca="false">IF(A37&lt;&gt;"",COUNTIF(N37:AR37,"APH"),"")</f>
        <v>0</v>
      </c>
    </row>
    <row r="38" customFormat="false" ht="12.75" hidden="false" customHeight="true" outlineLevel="0" collapsed="false">
      <c r="A38" s="140" t="s">
        <v>133</v>
      </c>
      <c r="B38" s="46" t="n">
        <v>1234567</v>
      </c>
      <c r="C38" s="48" t="n">
        <v>123</v>
      </c>
      <c r="D38" s="48" t="s">
        <v>103</v>
      </c>
      <c r="E38" s="48" t="s">
        <v>104</v>
      </c>
      <c r="F38" s="48" t="n">
        <v>36</v>
      </c>
      <c r="G38" s="49"/>
      <c r="H38" s="50"/>
      <c r="I38" s="50"/>
      <c r="J38" s="50"/>
      <c r="K38" s="50"/>
      <c r="L38" s="50"/>
      <c r="M38" s="50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2"/>
      <c r="AS38" s="58" t="n">
        <f aca="false">IF(A38&lt;&gt;"",IFERROR(VLOOKUP(N38,Tabelas!B:D,3,0),0),"")</f>
        <v>0</v>
      </c>
      <c r="AT38" s="59" t="n">
        <f aca="false">IF(A38&lt;&gt;"",IFERROR(VLOOKUP(O38,Tabelas!B:D,3,0),0),"")</f>
        <v>0</v>
      </c>
      <c r="AU38" s="59" t="n">
        <f aca="false">IF(A38&lt;&gt;"",IFERROR(VLOOKUP(P38,Tabelas!B:D,3,0),0),"")</f>
        <v>0</v>
      </c>
      <c r="AV38" s="59" t="n">
        <f aca="false">IF(A38&lt;&gt;"",IFERROR(VLOOKUP(Q38,Tabelas!B:D,3,0),0),"")</f>
        <v>0</v>
      </c>
      <c r="AW38" s="59" t="n">
        <f aca="false">IF(A38&lt;&gt;"",IFERROR(VLOOKUP(R38,Tabelas!B:D,3,0),0),"")</f>
        <v>0</v>
      </c>
      <c r="AX38" s="59" t="n">
        <f aca="false">IF(A38&lt;&gt;"",IFERROR(VLOOKUP(S38,Tabelas!B:D,3,0),0),"")</f>
        <v>0</v>
      </c>
      <c r="AY38" s="59" t="n">
        <f aca="false">IF(A38&lt;&gt;"",IFERROR(VLOOKUP(T38,Tabelas!B:D,3,0),0),"")</f>
        <v>0</v>
      </c>
      <c r="AZ38" s="59" t="n">
        <f aca="false">IF(A38&lt;&gt;"",IFERROR(VLOOKUP(U38,Tabelas!B:D,3,0),0),"")</f>
        <v>0</v>
      </c>
      <c r="BA38" s="59" t="n">
        <f aca="false">IF(A38&lt;&gt;"",IFERROR(VLOOKUP(V38,Tabelas!B:D,3,0),0),"")</f>
        <v>0</v>
      </c>
      <c r="BB38" s="59" t="n">
        <f aca="false">IF(A38&lt;&gt;"",IFERROR(VLOOKUP(W38,Tabelas!B:D,3,0),0),"")</f>
        <v>0</v>
      </c>
      <c r="BC38" s="59" t="n">
        <f aca="false">IF(A38&lt;&gt;"",IFERROR(VLOOKUP(X38,Tabelas!B:D,3,0),0),"")</f>
        <v>0</v>
      </c>
      <c r="BD38" s="59" t="n">
        <f aca="false">IF(A38&lt;&gt;"",IFERROR(VLOOKUP(Y38,Tabelas!B:D,3,0),0),"")</f>
        <v>0</v>
      </c>
      <c r="BE38" s="59" t="n">
        <f aca="false">IF(A38&lt;&gt;"",IFERROR(VLOOKUP(Z38,Tabelas!B:D,3,0),0),"")</f>
        <v>0</v>
      </c>
      <c r="BF38" s="59" t="n">
        <f aca="false">IF(A38&lt;&gt;"",IFERROR(VLOOKUP(AA38,Tabelas!B:D,3,0),0),"")</f>
        <v>0</v>
      </c>
      <c r="BG38" s="59" t="n">
        <f aca="false">IF(A38&lt;&gt;"",IFERROR(VLOOKUP(AB38,Tabelas!B:D,3,0),0),"")</f>
        <v>0</v>
      </c>
      <c r="BH38" s="59" t="n">
        <f aca="false">IF(A38&lt;&gt;"",IFERROR(VLOOKUP(AC38,Tabelas!B:D,3,0),0),"")</f>
        <v>0</v>
      </c>
      <c r="BI38" s="59" t="n">
        <f aca="false">IF(A38&lt;&gt;"",IFERROR(VLOOKUP(AD38,Tabelas!B:D,3,0),0),"")</f>
        <v>0</v>
      </c>
      <c r="BJ38" s="59" t="n">
        <f aca="false">IF(A38&lt;&gt;"",IFERROR(VLOOKUP(AE38,Tabelas!B:D,3,0),0),"")</f>
        <v>0</v>
      </c>
      <c r="BK38" s="59" t="n">
        <f aca="false">IF(A38&lt;&gt;"",IFERROR(VLOOKUP(AF38,Tabelas!B:D,3,0),0),"")</f>
        <v>0</v>
      </c>
      <c r="BL38" s="59" t="n">
        <f aca="false">IF(A38&lt;&gt;"",IFERROR(VLOOKUP(AG38,Tabelas!B:D,3,0),0),"")</f>
        <v>0</v>
      </c>
      <c r="BM38" s="59" t="n">
        <f aca="false">IF(A38&lt;&gt;"",IFERROR(VLOOKUP(AH38,Tabelas!B:D,3,0),0),"")</f>
        <v>0</v>
      </c>
      <c r="BN38" s="59" t="n">
        <f aca="false">IF(A38&lt;&gt;"",IFERROR(VLOOKUP(AI38,Tabelas!B:D,3,0),0),"")</f>
        <v>0</v>
      </c>
      <c r="BO38" s="59" t="n">
        <f aca="false">IF(A38&lt;&gt;"",IFERROR(VLOOKUP(AJ38,Tabelas!B:D,3,0),0),"")</f>
        <v>0</v>
      </c>
      <c r="BP38" s="59" t="n">
        <f aca="false">IF(A38&lt;&gt;"",IFERROR(VLOOKUP(AK38,Tabelas!B:D,3,0),0),"")</f>
        <v>0</v>
      </c>
      <c r="BQ38" s="59" t="n">
        <f aca="false">IF(A38&lt;&gt;"",IFERROR(VLOOKUP(AL38,Tabelas!B:D,3,0),0),"")</f>
        <v>0</v>
      </c>
      <c r="BR38" s="59" t="n">
        <f aca="false">IF(A38&lt;&gt;"",IFERROR(VLOOKUP(AM38,Tabelas!B:D,3,0),0),"")</f>
        <v>0</v>
      </c>
      <c r="BS38" s="59" t="n">
        <f aca="false">IF(A38&lt;&gt;"",IFERROR(VLOOKUP(AN38,Tabelas!B:D,3,0),0),"")</f>
        <v>0</v>
      </c>
      <c r="BT38" s="59" t="n">
        <f aca="false">IF(A38&lt;&gt;"",IFERROR(VLOOKUP(AO38,Tabelas!B:D,3,0),0),"")</f>
        <v>0</v>
      </c>
      <c r="BU38" s="59" t="n">
        <f aca="false">IF(A38&lt;&gt;"",IFERROR(VLOOKUP(AP38,Tabelas!B:D,3,0),0),"")</f>
        <v>0</v>
      </c>
      <c r="BV38" s="59" t="n">
        <f aca="false">IF(A38&lt;&gt;"",IFERROR(VLOOKUP(AQ38,Tabelas!B:D,3,0),0),"")</f>
        <v>0</v>
      </c>
      <c r="BW38" s="59" t="n">
        <f aca="false">IF(A38&lt;&gt;"",IFERROR(VLOOKUP(AR38,Tabelas!B:D,3,0),0),"")</f>
        <v>0</v>
      </c>
      <c r="BX38" s="56" t="n">
        <f aca="false">IF(A38&lt;&gt;"",SUM(AS38:BW38),"")</f>
        <v>0</v>
      </c>
      <c r="BY38" s="55" t="n">
        <f aca="false">IF(A38&lt;&gt;"",COUNTIF(N38:AR38,"LM")+COUNTIF(N38:AR38,"L"),"")+COUNTIF(N38:AR38,"LP")</f>
        <v>0</v>
      </c>
      <c r="BZ38" s="56" t="n">
        <f aca="false">IF(A38&lt;&gt;"",COUNTIF(N38:AR38,"AB"),"")</f>
        <v>0</v>
      </c>
      <c r="CA38" s="56" t="n">
        <f aca="false">IF(A38&lt;&gt;"",COUNTIF(N38:AR38,"FE"),"")</f>
        <v>0</v>
      </c>
      <c r="CB38" s="56" t="n">
        <f aca="false">IF(A38&lt;&gt;"",COUNTIF(N38:AR38,"LC"),"")</f>
        <v>0</v>
      </c>
      <c r="CC38" s="56" t="n">
        <f aca="false">IF(A38&lt;&gt;"",COUNTIF(N38:AR38,"CE"),"")</f>
        <v>0</v>
      </c>
      <c r="CD38" s="55" t="n">
        <f aca="false">IF(A38&lt;&gt;"",COUNTIF(N38:AR38,"AF1")+COUNTIF(N38:AR38,"AF2")+COUNTIF(N38:AR38,"AF3")+COUNTIF(N38:AR38,"AF4")+COUNTIF(N38:AR38,"AF5")+COUNTIF(N38:AR38,"AF6")+COUNTIF(N38:AR38,"AF7")+COUNTIF(N38:AR38,"AF8")+COUNTIF(N38:AR38,"AF9")+COUNTIF(N38:AR38,"AF10")+COUNTIF(N38:AR38,"AF11")+COUNTIF(N38:AR38,"AF12")+COUNTIF(N38:AR38,"AF13")+COUNTIF(N38:AR38,"AF14"),"")</f>
        <v>0</v>
      </c>
      <c r="CE38" s="55" t="n">
        <f aca="false">IF(A38&lt;&gt;"",COUNTIF(N38:AR38,"CE")+COUNTIF(N38:AR38,"L")+COUNTIF(N38:AR38,"LM")+COUNTIF(N38:AR38,"LP")+COUNTIF(N38:AR38,"LC")+COUNTIF(N38:AR38,"AB")+COUNTIF(N38:AR38,"AF1")+COUNTIF(N38:AR38,"AF2")+COUNTIF(N38:AR38,"AF3")+COUNTIF(N38:AR38,"AF4")+COUNTIF(N38:AR38,"AF5")+COUNTIF(N38:AR38,"AF6")+COUNTIF(N38:AR38,"AF7")+COUNTIF(N38:AR38,"AF8")+COUNTIF(N38:AR38,"AF9")+COUNTIF(N38:AR38,"AF10")+COUNTIF(N38:AR38,"AF11")+COUNTIF(N38:AR38,"AF12")+COUNTIF(N38:AR38,"AF13")+COUNTIF(N38:AR38,"AF14")+COUNTIF(N38:AR38,"RC")+COUNTIF(N38:AR38,"FO")+COUNTIF(N38:AR38,"FE"),"")</f>
        <v>0</v>
      </c>
      <c r="CF38" s="57" t="n">
        <f aca="false">IF(A38&lt;&gt;"",COUNTIF(N38:AR38,"APH"),"")</f>
        <v>0</v>
      </c>
    </row>
    <row r="39" customFormat="false" ht="12.75" hidden="false" customHeight="true" outlineLevel="0" collapsed="false">
      <c r="A39" s="78" t="s">
        <v>67</v>
      </c>
      <c r="B39" s="78"/>
      <c r="C39" s="78"/>
      <c r="D39" s="78"/>
      <c r="E39" s="78"/>
      <c r="F39" s="78"/>
      <c r="G39" s="78"/>
      <c r="H39" s="79"/>
      <c r="I39" s="79"/>
      <c r="J39" s="79"/>
      <c r="K39" s="79"/>
      <c r="L39" s="79"/>
      <c r="M39" s="79"/>
      <c r="N39" s="80" t="n">
        <f aca="false">COUNTIF(N9:N18,"M")+COUNTIF(N19:N28,"M")+COUNTIF(N29:N38,"M")+COUNTIF(N9:N18,"M?") +COUNTIF(N19:N28,"M?")+COUNTIF(N29:N38,"M?")+ COUNTIF(N9:N18, "MT?") + COUNTIF(N19:N28, "MT?")+ COUNTIF(N29:N38, "MT?")+ COUNTIF(N9:N18, "D?")  + COUNTIF(N19:N28, "D?")+COUNTIF(N29:N38, "D?")+ COUNTIF(N9:N18, "DN?")+ COUNTIF(N19:N28, "DN?")+ COUNTIF(N29:N38, "DN?")+ COUNTIF(N9:N18, "MT??") + COUNTIF(N19:N28, "MT??")+ COUNTIF(N29:N38, "MT??")+ COUNTIF(N9:N18, "D")  + COUNTIF(N19:N28, "D")+COUNTIF(N29:N38, "D")</f>
        <v>0</v>
      </c>
      <c r="O39" s="80" t="n">
        <f aca="false">COUNTIF(O9:O18,"M")+COUNTIF(O19:O28,"M")+COUNTIF(O29:O38,"M")+COUNTIF(O9:O18,"M?") +COUNTIF(O19:O28,"M?")+COUNTIF(O29:O38,"M?")+ COUNTIF(O9:O18, "MT?") + COUNTIF(O19:O28, "MT?")+ COUNTIF(O29:O38, "MT?")+ COUNTIF(O9:O18, "D?")  + COUNTIF(O19:O28, "D?")+COUNTIF(O29:O38, "D?")+ COUNTIF(O9:O18, "DN?")+ COUNTIF(O19:O28, "DN?")+ COUNTIF(O29:O38, "DN?")+ COUNTIF(O9:O18, "MT??") + COUNTIF(O19:O28, "MT??")+ COUNTIF(O29:O38, "MT??")+ COUNTIF(O9:O18, "D")  + COUNTIF(O19:O28, "D")+COUNTIF(O29:O38, "D")</f>
        <v>0</v>
      </c>
      <c r="P39" s="80" t="n">
        <f aca="false">COUNTIF(P9:P18,"M")+COUNTIF(P19:P28,"M")+COUNTIF(P29:P38,"M")+COUNTIF(P9:P18,"M?") +COUNTIF(P19:P28,"M?")+COUNTIF(P29:P38,"M?")+ COUNTIF(P9:P18, "MT?") + COUNTIF(P19:P28, "MT?")+ COUNTIF(P29:P38, "MT?")+ COUNTIF(P9:P18, "D?")  + COUNTIF(P19:P28, "D?")+COUNTIF(P29:P38, "D?")+ COUNTIF(P9:P18, "DN?")+ COUNTIF(P19:P28, "DN?")+ COUNTIF(P29:P38, "DN?")+ COUNTIF(P9:P18, "MT??") + COUNTIF(P19:P28, "MT??")+ COUNTIF(P29:P38, "MT??")+ COUNTIF(P9:P18, "D")  + COUNTIF(P19:P28, "D")+COUNTIF(P29:P38, "D")</f>
        <v>0</v>
      </c>
      <c r="Q39" s="80" t="n">
        <f aca="false">COUNTIF(Q9:Q18,"M")+COUNTIF(Q19:Q28,"M")+COUNTIF(Q29:Q38,"M")+COUNTIF(Q9:Q18,"M?") +COUNTIF(Q19:Q28,"M?")+COUNTIF(Q29:Q38,"M?")+ COUNTIF(Q9:Q18, "MT?") + COUNTIF(Q19:Q28, "MT?")+ COUNTIF(Q29:Q38, "MT?")+ COUNTIF(Q9:Q18, "D?")  + COUNTIF(Q19:Q28, "D?")+COUNTIF(Q29:Q38, "D?")+ COUNTIF(Q9:Q18, "DN?")+ COUNTIF(Q19:Q28, "DN?")+ COUNTIF(Q29:Q38, "DN?")+ COUNTIF(Q9:Q18, "MT??") + COUNTIF(Q19:Q28, "MT??")+ COUNTIF(Q29:Q38, "MT??")+ COUNTIF(Q9:Q18, "D")  + COUNTIF(Q19:Q28, "D")+COUNTIF(Q29:Q38, "D")</f>
        <v>0</v>
      </c>
      <c r="R39" s="80" t="n">
        <f aca="false">COUNTIF(R9:R18,"M")+COUNTIF(R19:R28,"M")+COUNTIF(R29:R38,"M")+COUNTIF(R9:R18,"M?") +COUNTIF(R19:R28,"M?")+COUNTIF(R29:R38,"M?")+ COUNTIF(R9:R18, "MT?") + COUNTIF(R19:R28, "MT?")+ COUNTIF(R29:R38, "MT?")+ COUNTIF(R9:R18, "D?")  + COUNTIF(R19:R28, "D?")+COUNTIF(R29:R38, "D?")+ COUNTIF(R9:R18, "DN?")+ COUNTIF(R19:R28, "DN?")+ COUNTIF(R29:R38, "DN?")+ COUNTIF(R9:R18, "MT??") + COUNTIF(R19:R28, "MT??")+ COUNTIF(R29:R38, "MT??")+ COUNTIF(R9:R18, "D")  + COUNTIF(R19:R28, "D")+COUNTIF(R29:R38, "D")</f>
        <v>0</v>
      </c>
      <c r="S39" s="80" t="n">
        <f aca="false">COUNTIF(S9:S18,"M")+COUNTIF(S19:S28,"M")+COUNTIF(S29:S38,"M")+COUNTIF(S9:S18,"M?") +COUNTIF(S19:S28,"M?")+COUNTIF(S29:S38,"M?")+ COUNTIF(S9:S18, "MT?") + COUNTIF(S19:S28, "MT?")+ COUNTIF(S29:S38, "MT?")+ COUNTIF(S9:S18, "D?")  + COUNTIF(S19:S28, "D?")+COUNTIF(S29:S38, "D?")+ COUNTIF(S9:S18, "DN?")+ COUNTIF(S19:S28, "DN?")+ COUNTIF(S29:S38, "DN?")+ COUNTIF(S9:S18, "MT??") + COUNTIF(S19:S28, "MT??")+ COUNTIF(S29:S38, "MT??")+ COUNTIF(S9:S18, "D")  + COUNTIF(S19:S28, "D")+COUNTIF(S29:S38, "D")</f>
        <v>0</v>
      </c>
      <c r="T39" s="80" t="n">
        <f aca="false">COUNTIF(T9:T18,"M")+COUNTIF(T19:T28,"M")+COUNTIF(T29:T38,"M")+COUNTIF(T9:T18,"M?") +COUNTIF(T19:T28,"M?")+COUNTIF(T29:T38,"M?")+ COUNTIF(T9:T18, "MT?") + COUNTIF(T19:T28, "MT?")+ COUNTIF(T29:T38, "MT?")+ COUNTIF(T9:T18, "D?")  + COUNTIF(T19:T28, "D?")+COUNTIF(T29:T38, "D?")+ COUNTIF(T9:T18, "DN?")+ COUNTIF(T19:T28, "DN?")+ COUNTIF(T29:T38, "DN?")+ COUNTIF(T9:T18, "MT??") + COUNTIF(T19:T28, "MT??")+ COUNTIF(T29:T38, "MT??")+ COUNTIF(T9:T18, "D")  + COUNTIF(T19:T28, "D")+COUNTIF(T29:T38, "D")</f>
        <v>0</v>
      </c>
      <c r="U39" s="80" t="n">
        <f aca="false">COUNTIF(U9:U18,"M")+COUNTIF(U19:U28,"M")+COUNTIF(U29:U38,"M")+COUNTIF(U9:U18,"M?") +COUNTIF(U19:U28,"M?")+COUNTIF(U29:U38,"M?")+ COUNTIF(U9:U18, "MT?") + COUNTIF(U19:U28, "MT?")+ COUNTIF(U29:U38, "MT?")+ COUNTIF(U9:U18, "D?")  + COUNTIF(U19:U28, "D?")+COUNTIF(U29:U38, "D?")+ COUNTIF(U9:U18, "DN?")+ COUNTIF(U19:U28, "DN?")+ COUNTIF(U29:U38, "DN?")+ COUNTIF(U9:U18, "MT??") + COUNTIF(U19:U28, "MT??")+ COUNTIF(U29:U38, "MT??")+ COUNTIF(U9:U18, "D")  + COUNTIF(U19:U28, "D")+COUNTIF(U29:U38, "D")</f>
        <v>0</v>
      </c>
      <c r="V39" s="80" t="n">
        <f aca="false">COUNTIF(V9:V18,"M")+COUNTIF(V19:V28,"M")+COUNTIF(V29:V38,"M")+COUNTIF(V9:V18,"M?") +COUNTIF(V19:V28,"M?")+COUNTIF(V29:V38,"M?")+ COUNTIF(V9:V18, "MT?") + COUNTIF(V19:V28, "MT?")+ COUNTIF(V29:V38, "MT?")+ COUNTIF(V9:V18, "D?")  + COUNTIF(V19:V28, "D?")+COUNTIF(V29:V38, "D?")+ COUNTIF(V9:V18, "DN?")+ COUNTIF(V19:V28, "DN?")+ COUNTIF(V29:V38, "DN?")+ COUNTIF(V9:V18, "MT??") + COUNTIF(V19:V28, "MT??")+ COUNTIF(V29:V38, "MT??")+ COUNTIF(V9:V18, "D")  + COUNTIF(V19:V28, "D")+COUNTIF(V29:V38, "D")</f>
        <v>0</v>
      </c>
      <c r="W39" s="80" t="n">
        <f aca="false">COUNTIF(W9:W18,"M")+COUNTIF(W19:W28,"M")+COUNTIF(W29:W38,"M")+COUNTIF(W9:W18,"M?") +COUNTIF(W19:W28,"M?")+COUNTIF(W29:W38,"M?")+ COUNTIF(W9:W18, "MT?") + COUNTIF(W19:W28, "MT?")+ COUNTIF(W29:W38, "MT?")+ COUNTIF(W9:W18, "D?")  + COUNTIF(W19:W28, "D?")+COUNTIF(W29:W38, "D?")+ COUNTIF(W9:W18, "DN?")+ COUNTIF(W19:W28, "DN?")+ COUNTIF(W29:W38, "DN?")+ COUNTIF(W9:W18, "MT??") + COUNTIF(W19:W28, "MT??")+ COUNTIF(W29:W38, "MT??")+ COUNTIF(W9:W18, "D")  + COUNTIF(W19:W28, "D")+COUNTIF(W29:W38, "D")</f>
        <v>0</v>
      </c>
      <c r="X39" s="80" t="n">
        <f aca="false">COUNTIF(X9:X18,"M")+COUNTIF(X19:X28,"M")+COUNTIF(X29:X38,"M")+COUNTIF(X9:X18,"M?") +COUNTIF(X19:X28,"M?")+COUNTIF(X29:X38,"M?")+ COUNTIF(X9:X18, "MT?") + COUNTIF(X19:X28, "MT?")+ COUNTIF(X29:X38, "MT?")+ COUNTIF(X9:X18, "D?")  + COUNTIF(X19:X28, "D?")+COUNTIF(X29:X38, "D?")+ COUNTIF(X9:X18, "DN?")+ COUNTIF(X19:X28, "DN?")+ COUNTIF(X29:X38, "DN?")+ COUNTIF(X9:X18, "MT??") + COUNTIF(X19:X28, "MT??")+ COUNTIF(X29:X38, "MT??")+ COUNTIF(X9:X18, "D")  + COUNTIF(X19:X28, "D")+COUNTIF(X29:X38, "D")</f>
        <v>0</v>
      </c>
      <c r="Y39" s="80" t="n">
        <f aca="false">COUNTIF(Y9:Y18,"M")+COUNTIF(Y19:Y28,"M")+COUNTIF(Y29:Y38,"M")+COUNTIF(Y9:Y18,"M?") +COUNTIF(Y19:Y28,"M?")+COUNTIF(Y29:Y38,"M?")+ COUNTIF(Y9:Y18, "MT?") + COUNTIF(Y19:Y28, "MT?")+ COUNTIF(Y29:Y38, "MT?")+ COUNTIF(Y9:Y18, "D?")  + COUNTIF(Y19:Y28, "D?")+COUNTIF(Y29:Y38, "D?")+ COUNTIF(Y9:Y18, "DN?")+ COUNTIF(Y19:Y28, "DN?")+ COUNTIF(Y29:Y38, "DN?")+ COUNTIF(Y9:Y18, "MT??") + COUNTIF(Y19:Y28, "MT??")+ COUNTIF(Y29:Y38, "MT??")+ COUNTIF(Y9:Y18, "D")  + COUNTIF(Y19:Y28, "D")+COUNTIF(Y29:Y38, "D")</f>
        <v>0</v>
      </c>
      <c r="Z39" s="80" t="n">
        <f aca="false">COUNTIF(Z9:Z18,"M")+COUNTIF(Z19:Z28,"M")+COUNTIF(Z29:Z38,"M")+COUNTIF(Z9:Z18,"M?") +COUNTIF(Z19:Z28,"M?")+COUNTIF(Z29:Z38,"M?")+ COUNTIF(Z9:Z18, "MT?") + COUNTIF(Z19:Z28, "MT?")+ COUNTIF(Z29:Z38, "MT?")+ COUNTIF(Z9:Z18, "D?")  + COUNTIF(Z19:Z28, "D?")+COUNTIF(Z29:Z38, "D?")+ COUNTIF(Z9:Z18, "DN?")+ COUNTIF(Z19:Z28, "DN?")+ COUNTIF(Z29:Z38, "DN?")+ COUNTIF(Z9:Z18, "MT??") + COUNTIF(Z19:Z28, "MT??")+ COUNTIF(Z29:Z38, "MT??")+ COUNTIF(Z9:Z18, "D")  + COUNTIF(Z19:Z28, "D")+COUNTIF(Z29:Z38, "D")</f>
        <v>0</v>
      </c>
      <c r="AA39" s="80" t="n">
        <f aca="false">COUNTIF(AA9:AA18,"M")+COUNTIF(AA19:AA28,"M")+COUNTIF(AA29:AA38,"M")+COUNTIF(AA9:AA18,"M?") +COUNTIF(AA19:AA28,"M?")+COUNTIF(AA29:AA38,"M?")+ COUNTIF(AA9:AA18, "MT?") + COUNTIF(AA19:AA28, "MT?")+ COUNTIF(AA29:AA38, "MT?")+ COUNTIF(AA9:AA18, "D?")  + COUNTIF(AA19:AA28, "D?")+COUNTIF(AA29:AA38, "D?")+ COUNTIF(AA9:AA18, "DN?")+ COUNTIF(AA19:AA28, "DN?")+ COUNTIF(AA29:AA38, "DN?")+ COUNTIF(AA9:AA18, "MT??") + COUNTIF(AA19:AA28, "MT??")+ COUNTIF(AA29:AA38, "MT??")+ COUNTIF(AA9:AA18, "D")  + COUNTIF(AA19:AA28, "D")+COUNTIF(AA29:AA38, "D")</f>
        <v>0</v>
      </c>
      <c r="AB39" s="80" t="n">
        <f aca="false">COUNTIF(AB9:AB18,"M")+COUNTIF(AB19:AB28,"M")+COUNTIF(AB29:AB38,"M")+COUNTIF(AB9:AB18,"M?") +COUNTIF(AB19:AB28,"M?")+COUNTIF(AB29:AB38,"M?")+ COUNTIF(AB9:AB18, "MT?") + COUNTIF(AB19:AB28, "MT?")+ COUNTIF(AB29:AB38, "MT?")+ COUNTIF(AB9:AB18, "D?")  + COUNTIF(AB19:AB28, "D?")+COUNTIF(AB29:AB38, "D?")+ COUNTIF(AB9:AB18, "DN?")+ COUNTIF(AB19:AB28, "DN?")+ COUNTIF(AB29:AB38, "DN?")+ COUNTIF(AB9:AB18, "MT??") + COUNTIF(AB19:AB28, "MT??")+ COUNTIF(AB29:AB38, "MT??")+ COUNTIF(AB9:AB18, "D")  + COUNTIF(AB19:AB28, "D")+COUNTIF(AB29:AB38, "D")</f>
        <v>0</v>
      </c>
      <c r="AC39" s="80" t="n">
        <f aca="false">COUNTIF(AC9:AC18,"M")+COUNTIF(AC19:AC28,"M")+COUNTIF(AC29:AC38,"M")+COUNTIF(AC9:AC18,"M?") +COUNTIF(AC19:AC28,"M?")+COUNTIF(AC29:AC38,"M?")+ COUNTIF(AC9:AC18, "MT?") + COUNTIF(AC19:AC28, "MT?")+ COUNTIF(AC29:AC38, "MT?")+ COUNTIF(AC9:AC18, "D?")  + COUNTIF(AC19:AC28, "D?")+COUNTIF(AC29:AC38, "D?")+ COUNTIF(AC9:AC18, "DN?")+ COUNTIF(AC19:AC28, "DN?")+ COUNTIF(AC29:AC38, "DN?")+ COUNTIF(AC9:AC18, "MT??") + COUNTIF(AC19:AC28, "MT??")+ COUNTIF(AC29:AC38, "MT??")+ COUNTIF(AC9:AC18, "D")  + COUNTIF(AC19:AC28, "D")+COUNTIF(AC29:AC38, "D")</f>
        <v>0</v>
      </c>
      <c r="AD39" s="80" t="n">
        <f aca="false">COUNTIF(AD9:AD18,"M")+COUNTIF(AD19:AD28,"M")+COUNTIF(AD29:AD38,"M")+COUNTIF(AD9:AD18,"M?") +COUNTIF(AD19:AD28,"M?")+COUNTIF(AD29:AD38,"M?")+ COUNTIF(AD9:AD18, "MT?") + COUNTIF(AD19:AD28, "MT?")+ COUNTIF(AD29:AD38, "MT?")+ COUNTIF(AD9:AD18, "D?")  + COUNTIF(AD19:AD28, "D?")+COUNTIF(AD29:AD38, "D?")+ COUNTIF(AD9:AD18, "DN?")+ COUNTIF(AD19:AD28, "DN?")+ COUNTIF(AD29:AD38, "DN?")+ COUNTIF(AD9:AD18, "MT??") + COUNTIF(AD19:AD28, "MT??")+ COUNTIF(AD29:AD38, "MT??")+ COUNTIF(AD9:AD18, "D")  + COUNTIF(AD19:AD28, "D")+COUNTIF(AD29:AD38, "D")</f>
        <v>0</v>
      </c>
      <c r="AE39" s="80" t="n">
        <f aca="false">COUNTIF(AE9:AE18,"M")+COUNTIF(AE19:AE28,"M")+COUNTIF(AE29:AE38,"M")+COUNTIF(AE9:AE18,"M?") +COUNTIF(AE19:AE28,"M?")+COUNTIF(AE29:AE38,"M?")+ COUNTIF(AE9:AE18, "MT?") + COUNTIF(AE19:AE28, "MT?")+ COUNTIF(AE29:AE38, "MT?")+ COUNTIF(AE9:AE18, "D?")  + COUNTIF(AE19:AE28, "D?")+COUNTIF(AE29:AE38, "D?")+ COUNTIF(AE9:AE18, "DN?")+ COUNTIF(AE19:AE28, "DN?")+ COUNTIF(AE29:AE38, "DN?")+ COUNTIF(AE9:AE18, "MT??") + COUNTIF(AE19:AE28, "MT??")+ COUNTIF(AE29:AE38, "MT??")+ COUNTIF(AE9:AE18, "D")  + COUNTIF(AE19:AE28, "D")+COUNTIF(AE29:AE38, "D")</f>
        <v>0</v>
      </c>
      <c r="AF39" s="80" t="n">
        <f aca="false">COUNTIF(AF9:AF18,"M")+COUNTIF(AF19:AF28,"M")+COUNTIF(AF29:AF38,"M")+COUNTIF(AF9:AF18,"M?") +COUNTIF(AF19:AF28,"M?")+COUNTIF(AF29:AF38,"M?")+ COUNTIF(AF9:AF18, "MT?") + COUNTIF(AF19:AF28, "MT?")+ COUNTIF(AF29:AF38, "MT?")+ COUNTIF(AF9:AF18, "D?")  + COUNTIF(AF19:AF28, "D?")+COUNTIF(AF29:AF38, "D?")+ COUNTIF(AF9:AF18, "DN?")+ COUNTIF(AF19:AF28, "DN?")+ COUNTIF(AF29:AF38, "DN?")+ COUNTIF(AF9:AF18, "MT??") + COUNTIF(AF19:AF28, "MT??")+ COUNTIF(AF29:AF38, "MT??")+ COUNTIF(AF9:AF18, "D")  + COUNTIF(AF19:AF28, "D")+COUNTIF(AF29:AF38, "D")</f>
        <v>0</v>
      </c>
      <c r="AG39" s="80" t="n">
        <f aca="false">COUNTIF(AG9:AG18,"M")+COUNTIF(AG19:AG28,"M")+COUNTIF(AG29:AG38,"M")+COUNTIF(AG9:AG18,"M?") +COUNTIF(AG19:AG28,"M?")+COUNTIF(AG29:AG38,"M?")+ COUNTIF(AG9:AG18, "MT?") + COUNTIF(AG19:AG28, "MT?")+ COUNTIF(AG29:AG38, "MT?")+ COUNTIF(AG9:AG18, "D?")  + COUNTIF(AG19:AG28, "D?")+COUNTIF(AG29:AG38, "D?")+ COUNTIF(AG9:AG18, "DN?")+ COUNTIF(AG19:AG28, "DN?")+ COUNTIF(AG29:AG38, "DN?")+ COUNTIF(AG9:AG18, "MT??") + COUNTIF(AG19:AG28, "MT??")+ COUNTIF(AG29:AG38, "MT??")+ COUNTIF(AG9:AG18, "D")  + COUNTIF(AG19:AG28, "D")+COUNTIF(AG29:AG38, "D")</f>
        <v>0</v>
      </c>
      <c r="AH39" s="80" t="n">
        <f aca="false">COUNTIF(AH9:AH18,"M")+COUNTIF(AH19:AH28,"M")+COUNTIF(AH29:AH38,"M")+COUNTIF(AH9:AH18,"M?") +COUNTIF(AH19:AH28,"M?")+COUNTIF(AH29:AH38,"M?")+ COUNTIF(AH9:AH18, "MT?") + COUNTIF(AH19:AH28, "MT?")+ COUNTIF(AH29:AH38, "MT?")+ COUNTIF(AH9:AH18, "D?")  + COUNTIF(AH19:AH28, "D?")+COUNTIF(AH29:AH38, "D?")+ COUNTIF(AH9:AH18, "DN?")+ COUNTIF(AH19:AH28, "DN?")+ COUNTIF(AH29:AH38, "DN?")+ COUNTIF(AH9:AH18, "MT??") + COUNTIF(AH19:AH28, "MT??")+ COUNTIF(AH29:AH38, "MT??")+ COUNTIF(AH9:AH18, "D")  + COUNTIF(AH19:AH28, "D")+COUNTIF(AH29:AH38, "D")</f>
        <v>0</v>
      </c>
      <c r="AI39" s="80" t="n">
        <f aca="false">COUNTIF(AI9:AI18,"M")+COUNTIF(AI19:AI28,"M")+COUNTIF(AI29:AI38,"M")+COUNTIF(AI9:AI18,"M?") +COUNTIF(AI19:AI28,"M?")+COUNTIF(AI29:AI38,"M?")+ COUNTIF(AI9:AI18, "MT?") + COUNTIF(AI19:AI28, "MT?")+ COUNTIF(AI29:AI38, "MT?")+ COUNTIF(AI9:AI18, "D?")  + COUNTIF(AI19:AI28, "D?")+COUNTIF(AI29:AI38, "D?")+ COUNTIF(AI9:AI18, "DN?")+ COUNTIF(AI19:AI28, "DN?")+ COUNTIF(AI29:AI38, "DN?")+ COUNTIF(AI9:AI18, "MT??") + COUNTIF(AI19:AI28, "MT??")+ COUNTIF(AI29:AI38, "MT??")+ COUNTIF(AI9:AI18, "D")  + COUNTIF(AI19:AI28, "D")+COUNTIF(AI29:AI38, "D")</f>
        <v>0</v>
      </c>
      <c r="AJ39" s="80" t="n">
        <f aca="false">COUNTIF(AJ9:AJ18,"M")+COUNTIF(AJ19:AJ28,"M")+COUNTIF(AJ29:AJ38,"M")+COUNTIF(AJ9:AJ18,"M?") +COUNTIF(AJ19:AJ28,"M?")+COUNTIF(AJ29:AJ38,"M?")+ COUNTIF(AJ9:AJ18, "MT?") + COUNTIF(AJ19:AJ28, "MT?")+ COUNTIF(AJ29:AJ38, "MT?")+ COUNTIF(AJ9:AJ18, "D?")  + COUNTIF(AJ19:AJ28, "D?")+COUNTIF(AJ29:AJ38, "D?")+ COUNTIF(AJ9:AJ18, "DN?")+ COUNTIF(AJ19:AJ28, "DN?")+ COUNTIF(AJ29:AJ38, "DN?")+ COUNTIF(AJ9:AJ18, "MT??") + COUNTIF(AJ19:AJ28, "MT??")+ COUNTIF(AJ29:AJ38, "MT??")+ COUNTIF(AJ9:AJ18, "D")  + COUNTIF(AJ19:AJ28, "D")+COUNTIF(AJ29:AJ38, "D")</f>
        <v>0</v>
      </c>
      <c r="AK39" s="80" t="n">
        <f aca="false">COUNTIF(AK9:AK18,"M")+COUNTIF(AK19:AK28,"M")+COUNTIF(AK29:AK38,"M")+COUNTIF(AK9:AK18,"M?") +COUNTIF(AK19:AK28,"M?")+COUNTIF(AK29:AK38,"M?")+ COUNTIF(AK9:AK18, "MT?") + COUNTIF(AK19:AK28, "MT?")+ COUNTIF(AK29:AK38, "MT?")+ COUNTIF(AK9:AK18, "D?")  + COUNTIF(AK19:AK28, "D?")+COUNTIF(AK29:AK38, "D?")+ COUNTIF(AK9:AK18, "DN?")+ COUNTIF(AK19:AK28, "DN?")+ COUNTIF(AK29:AK38, "DN?")+ COUNTIF(AK9:AK18, "MT??") + COUNTIF(AK19:AK28, "MT??")+ COUNTIF(AK29:AK38, "MT??")+ COUNTIF(AK9:AK18, "D")  + COUNTIF(AK19:AK28, "D")+COUNTIF(AK29:AK38, "D")</f>
        <v>0</v>
      </c>
      <c r="AL39" s="80" t="n">
        <f aca="false">COUNTIF(AL9:AL18,"M")+COUNTIF(AL19:AL28,"M")+COUNTIF(AL29:AL38,"M")+COUNTIF(AL9:AL18,"M?") +COUNTIF(AL19:AL28,"M?")+COUNTIF(AL29:AL38,"M?")+ COUNTIF(AL9:AL18, "MT?") + COUNTIF(AL19:AL28, "MT?")+ COUNTIF(AL29:AL38, "MT?")+ COUNTIF(AL9:AL18, "D?")  + COUNTIF(AL19:AL28, "D?")+COUNTIF(AL29:AL38, "D?")+ COUNTIF(AL9:AL18, "DN?")+ COUNTIF(AL19:AL28, "DN?")+ COUNTIF(AL29:AL38, "DN?")+ COUNTIF(AL9:AL18, "MT??") + COUNTIF(AL19:AL28, "MT??")+ COUNTIF(AL29:AL38, "MT??")+ COUNTIF(AL9:AL18, "D")  + COUNTIF(AL19:AL28, "D")+COUNTIF(AL29:AL38, "D")</f>
        <v>0</v>
      </c>
      <c r="AM39" s="80" t="n">
        <f aca="false">COUNTIF(AM9:AM18,"M")+COUNTIF(AM19:AM28,"M")+COUNTIF(AM29:AM38,"M")+COUNTIF(AM9:AM18,"M?") +COUNTIF(AM19:AM28,"M?")+COUNTIF(AM29:AM38,"M?")+ COUNTIF(AM9:AM18, "MT?") + COUNTIF(AM19:AM28, "MT?")+ COUNTIF(AM29:AM38, "MT?")+ COUNTIF(AM9:AM18, "D?")  + COUNTIF(AM19:AM28, "D?")+COUNTIF(AM29:AM38, "D?")+ COUNTIF(AM9:AM18, "DN?")+ COUNTIF(AM19:AM28, "DN?")+ COUNTIF(AM29:AM38, "DN?")+ COUNTIF(AM9:AM18, "MT??") + COUNTIF(AM19:AM28, "MT??")+ COUNTIF(AM29:AM38, "MT??")+ COUNTIF(AM9:AM18, "D")  + COUNTIF(AM19:AM28, "D")+COUNTIF(AM29:AM38, "D")</f>
        <v>0</v>
      </c>
      <c r="AN39" s="80" t="n">
        <f aca="false">COUNTIF(AN9:AN18,"M")+COUNTIF(AN19:AN28,"M")+COUNTIF(AN29:AN38,"M")+COUNTIF(AN9:AN18,"M?") +COUNTIF(AN19:AN28,"M?")+COUNTIF(AN29:AN38,"M?")+ COUNTIF(AN9:AN18, "MT?") + COUNTIF(AN19:AN28, "MT?")+ COUNTIF(AN29:AN38, "MT?")+ COUNTIF(AN9:AN18, "D?")  + COUNTIF(AN19:AN28, "D?")+COUNTIF(AN29:AN38, "D?")+ COUNTIF(AN9:AN18, "DN?")+ COUNTIF(AN19:AN28, "DN?")+ COUNTIF(AN29:AN38, "DN?")+ COUNTIF(AN9:AN18, "MT??") + COUNTIF(AN19:AN28, "MT??")+ COUNTIF(AN29:AN38, "MT??")+ COUNTIF(AN9:AN18, "D")  + COUNTIF(AN19:AN28, "D")+COUNTIF(AN29:AN38, "D")</f>
        <v>0</v>
      </c>
      <c r="AO39" s="80" t="n">
        <f aca="false">COUNTIF(AO9:AO18,"M")+COUNTIF(AO19:AO28,"M")+COUNTIF(AO29:AO38,"M")+COUNTIF(AO9:AO18,"M?") +COUNTIF(AO19:AO28,"M?")+COUNTIF(AO29:AO38,"M?")+ COUNTIF(AO9:AO18, "MT?") + COUNTIF(AO19:AO28, "MT?")+ COUNTIF(AO29:AO38, "MT?")+ COUNTIF(AO9:AO18, "D?")  + COUNTIF(AO19:AO28, "D?")+COUNTIF(AO29:AO38, "D?")+ COUNTIF(AO9:AO18, "DN?")+ COUNTIF(AO19:AO28, "DN?")+ COUNTIF(AO29:AO38, "DN?")+ COUNTIF(AO9:AO18, "MT??") + COUNTIF(AO19:AO28, "MT??")+ COUNTIF(AO29:AO38, "MT??")+ COUNTIF(AO9:AO18, "D")  + COUNTIF(AO19:AO28, "D")+COUNTIF(AO29:AO38, "D")</f>
        <v>0</v>
      </c>
      <c r="AP39" s="80" t="n">
        <f aca="false">COUNTIF(AP9:AP18,"M")+COUNTIF(AP19:AP28,"M")+COUNTIF(AP29:AP38,"M")+COUNTIF(AP9:AP18,"M?") +COUNTIF(AP19:AP28,"M?")+COUNTIF(AP29:AP38,"M?")+ COUNTIF(AP9:AP18, "MT?") + COUNTIF(AP19:AP28, "MT?")+ COUNTIF(AP29:AP38, "MT?")+ COUNTIF(AP9:AP18, "D?")  + COUNTIF(AP19:AP28, "D?")+COUNTIF(AP29:AP38, "D?")+ COUNTIF(AP9:AP18, "DN?")+ COUNTIF(AP19:AP28, "DN?")+ COUNTIF(AP29:AP38, "DN?")+ COUNTIF(AP9:AP18, "MT??") + COUNTIF(AP19:AP28, "MT??")+ COUNTIF(AP29:AP38, "MT??")+ COUNTIF(AP9:AP18, "D")  + COUNTIF(AP19:AP28, "D")+COUNTIF(AP29:AP38, "D")</f>
        <v>0</v>
      </c>
      <c r="AQ39" s="80" t="n">
        <f aca="false">COUNTIF(AQ9:AQ18,"M")+COUNTIF(AQ19:AQ28,"M")+COUNTIF(AQ29:AQ38,"M")+COUNTIF(AQ9:AQ18,"M?") +COUNTIF(AQ19:AQ28,"M?")+COUNTIF(AQ29:AQ38,"M?")+ COUNTIF(AQ9:AQ18, "MT?") + COUNTIF(AQ19:AQ28, "MT?")+ COUNTIF(AQ29:AQ38, "MT?")+ COUNTIF(AQ9:AQ18, "D?")  + COUNTIF(AQ19:AQ28, "D?")+COUNTIF(AQ29:AQ38, "D?")+ COUNTIF(AQ9:AQ18, "DN?")+ COUNTIF(AQ19:AQ28, "DN?")+ COUNTIF(AQ29:AQ38, "DN?")+ COUNTIF(AQ9:AQ18, "MT??") + COUNTIF(AQ19:AQ28, "MT??")+ COUNTIF(AQ29:AQ38, "MT??")+ COUNTIF(AQ9:AQ18, "D")  + COUNTIF(AQ19:AQ28, "D")+COUNTIF(AQ29:AQ38, "D")</f>
        <v>0</v>
      </c>
      <c r="AR39" s="144" t="n">
        <f aca="false">COUNTIF(AR9:AR18,"M")+COUNTIF(AR19:AR28,"M")+COUNTIF(AR29:AR38,"M")+COUNTIF(AR9:AR18,"M?") +COUNTIF(AR19:AR28,"M?")+COUNTIF(AR29:AR38,"M?")+ COUNTIF(AR9:AR18, "MT?") + COUNTIF(AR19:AR28, "MT?")+ COUNTIF(AR29:AR38, "MT?")+ COUNTIF(AR9:AR18, "D?")  + COUNTIF(AR19:AR28, "D?")+COUNTIF(AR29:AR38, "D?")+ COUNTIF(AR9:AR18, "DN?")+ COUNTIF(AR19:AR28, "DN?")+ COUNTIF(AR29:AR38, "DN?")+ COUNTIF(AR9:AR18, "MT??") + COUNTIF(AR19:AR28, "MT??")+ COUNTIF(AR29:AR38, "MT??")+ COUNTIF(AR9:AR18, "D")  + COUNTIF(AR19:AR28, "D")+COUNTIF(AR29:AR38, "D")</f>
        <v>0</v>
      </c>
      <c r="AS39" s="58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80"/>
      <c r="BY39" s="80"/>
      <c r="BZ39" s="80"/>
      <c r="CA39" s="80"/>
      <c r="CB39" s="80"/>
      <c r="CC39" s="80"/>
      <c r="CD39" s="145"/>
      <c r="CE39" s="145"/>
      <c r="CF39" s="81"/>
    </row>
    <row r="40" customFormat="false" ht="12.75" hidden="false" customHeight="true" outlineLevel="0" collapsed="false">
      <c r="A40" s="78" t="s">
        <v>68</v>
      </c>
      <c r="B40" s="78"/>
      <c r="C40" s="78"/>
      <c r="D40" s="78"/>
      <c r="E40" s="78"/>
      <c r="F40" s="78"/>
      <c r="G40" s="78"/>
      <c r="H40" s="79"/>
      <c r="I40" s="79"/>
      <c r="J40" s="79"/>
      <c r="K40" s="79"/>
      <c r="L40" s="79"/>
      <c r="M40" s="79"/>
      <c r="N40" s="80" t="n">
        <f aca="false">COUNTIF(N9:N18,"T")+COUNTIF(N19:N28,"T")+COUNTIF(N29:N38,"T")+COUNTIF(N9:N18,"T?") +COUNTIF(N19:N28,"T?")+COUNTIF(N29:N38,"T?")+ COUNTIF(N9:N18, "MT?") + COUNTIF(N19:N28, "MT?")+ COUNTIF(N29:N38, "MT?")+ COUNTIF(N9:N18, "D?")  + COUNTIF(N19:N28, "D?")+COUNTIF(N29:N38, "D?")+ COUNTIF(N9:N18, "DN?")+ COUNTIF(N19:N28, "DN?")+ COUNTIF(N29:N38, "DN?")+ COUNTIF(N9:N18, "MT??") + COUNTIF(N19:N28, "MT??")+ COUNTIF(N29:N38, "MT??")+ COUNTIF(N9:N18, "D")  + COUNTIF(N19:N28, "D")+COUNTIF(N29:N38, "D")</f>
        <v>0</v>
      </c>
      <c r="O40" s="80" t="n">
        <f aca="false">COUNTIF(O9:O18,"T")+COUNTIF(O19:O28,"T")+COUNTIF(O29:O38,"T")+COUNTIF(O9:O18,"T?") +COUNTIF(O19:O28,"T?")+COUNTIF(O29:O38,"T?")+ COUNTIF(O9:O18, "MT?") + COUNTIF(O19:O28, "MT?")+ COUNTIF(O29:O38, "MT?")+ COUNTIF(O9:O18, "D?")  + COUNTIF(O19:O28, "D?")+COUNTIF(O29:O38, "D?")+ COUNTIF(O9:O18, "DN?")+ COUNTIF(O19:O28, "DN?")+ COUNTIF(O29:O38, "DN?")+ COUNTIF(O9:O18, "MT??") + COUNTIF(O19:O28, "MT??")+ COUNTIF(O29:O38, "MT??")+ COUNTIF(O9:O18, "D")  + COUNTIF(O19:O28, "D")+COUNTIF(O29:O38, "D")</f>
        <v>0</v>
      </c>
      <c r="P40" s="80" t="n">
        <f aca="false">COUNTIF(P9:P18,"T")+COUNTIF(P19:P28,"T")+COUNTIF(P29:P38,"T")+COUNTIF(P9:P18,"T?") +COUNTIF(P19:P28,"T?")+COUNTIF(P29:P38,"T?")+ COUNTIF(P9:P18, "MT?") + COUNTIF(P19:P28, "MT?")+ COUNTIF(P29:P38, "MT?")+ COUNTIF(P9:P18, "D?")  + COUNTIF(P19:P28, "D?")+COUNTIF(P29:P38, "D?")+ COUNTIF(P9:P18, "DN?")+ COUNTIF(P19:P28, "DN?")+ COUNTIF(P29:P38, "DN?")+ COUNTIF(P9:P18, "MT??") + COUNTIF(P19:P28, "MT??")+ COUNTIF(P29:P38, "MT??")+ COUNTIF(P9:P18, "D")  + COUNTIF(P19:P28, "D")+COUNTIF(P29:P38, "D")</f>
        <v>0</v>
      </c>
      <c r="Q40" s="80" t="n">
        <f aca="false">COUNTIF(Q9:Q18,"T")+COUNTIF(Q19:Q28,"T")+COUNTIF(Q29:Q38,"T")+COUNTIF(Q9:Q18,"T?") +COUNTIF(Q19:Q28,"T?")+COUNTIF(Q29:Q38,"T?")+ COUNTIF(Q9:Q18, "MT?") + COUNTIF(Q19:Q28, "MT?")+ COUNTIF(Q29:Q38, "MT?")+ COUNTIF(Q9:Q18, "D?")  + COUNTIF(Q19:Q28, "D?")+COUNTIF(Q29:Q38, "D?")+ COUNTIF(Q9:Q18, "DN?")+ COUNTIF(Q19:Q28, "DN?")+ COUNTIF(Q29:Q38, "DN?")+ COUNTIF(Q9:Q18, "MT??") + COUNTIF(Q19:Q28, "MT??")+ COUNTIF(Q29:Q38, "MT??")+ COUNTIF(Q9:Q18, "D")  + COUNTIF(Q19:Q28, "D")+COUNTIF(Q29:Q38, "D")</f>
        <v>0</v>
      </c>
      <c r="R40" s="80" t="n">
        <f aca="false">COUNTIF(R9:R18,"T")+COUNTIF(R19:R28,"T")+COUNTIF(R29:R38,"T")+COUNTIF(R9:R18,"T?") +COUNTIF(R19:R28,"T?")+COUNTIF(R29:R38,"T?")+ COUNTIF(R9:R18, "MT?") + COUNTIF(R19:R28, "MT?")+ COUNTIF(R29:R38, "MT?")+ COUNTIF(R9:R18, "D?")  + COUNTIF(R19:R28, "D?")+COUNTIF(R29:R38, "D?")+ COUNTIF(R9:R18, "DN?")+ COUNTIF(R19:R28, "DN?")+ COUNTIF(R29:R38, "DN?")+ COUNTIF(R9:R18, "MT??") + COUNTIF(R19:R28, "MT??")+ COUNTIF(R29:R38, "MT??")+ COUNTIF(R9:R18, "D")  + COUNTIF(R19:R28, "D")+COUNTIF(R29:R38, "D")</f>
        <v>0</v>
      </c>
      <c r="S40" s="80" t="n">
        <f aca="false">COUNTIF(S9:S18,"T")+COUNTIF(S19:S28,"T")+COUNTIF(S29:S38,"T")+COUNTIF(S9:S18,"T?") +COUNTIF(S19:S28,"T?")+COUNTIF(S29:S38,"T?")+ COUNTIF(S9:S18, "MT?") + COUNTIF(S19:S28, "MT?")+ COUNTIF(S29:S38, "MT?")+ COUNTIF(S9:S18, "D?")  + COUNTIF(S19:S28, "D?")+COUNTIF(S29:S38, "D?")+ COUNTIF(S9:S18, "DN?")+ COUNTIF(S19:S28, "DN?")+ COUNTIF(S29:S38, "DN?")+ COUNTIF(S9:S18, "MT??") + COUNTIF(S19:S28, "MT??")+ COUNTIF(S29:S38, "MT??")+ COUNTIF(S9:S18, "D")  + COUNTIF(S19:S28, "D")+COUNTIF(S29:S38, "D")</f>
        <v>0</v>
      </c>
      <c r="T40" s="80" t="n">
        <f aca="false">COUNTIF(T9:T18,"T")+COUNTIF(T19:T28,"T")+COUNTIF(T29:T38,"T")+COUNTIF(T9:T18,"T?") +COUNTIF(T19:T28,"T?")+COUNTIF(T29:T38,"T?")+ COUNTIF(T9:T18, "MT?") + COUNTIF(T19:T28, "MT?")+ COUNTIF(T29:T38, "MT?")+ COUNTIF(T9:T18, "D?")  + COUNTIF(T19:T28, "D?")+COUNTIF(T29:T38, "D?")+ COUNTIF(T9:T18, "DN?")+ COUNTIF(T19:T28, "DN?")+ COUNTIF(T29:T38, "DN?")+ COUNTIF(T9:T18, "MT??") + COUNTIF(T19:T28, "MT??")+ COUNTIF(T29:T38, "MT??")+ COUNTIF(T9:T18, "D")  + COUNTIF(T19:T28, "D")+COUNTIF(T29:T38, "D")</f>
        <v>0</v>
      </c>
      <c r="U40" s="80" t="n">
        <f aca="false">COUNTIF(U9:U18,"T")+COUNTIF(U19:U28,"T")+COUNTIF(U29:U38,"T")+COUNTIF(U9:U18,"T?") +COUNTIF(U19:U28,"T?")+COUNTIF(U29:U38,"T?")+ COUNTIF(U9:U18, "MT?") + COUNTIF(U19:U28, "MT?")+ COUNTIF(U29:U38, "MT?")+ COUNTIF(U9:U18, "D?")  + COUNTIF(U19:U28, "D?")+COUNTIF(U29:U38, "D?")+ COUNTIF(U9:U18, "DN?")+ COUNTIF(U19:U28, "DN?")+ COUNTIF(U29:U38, "DN?")+ COUNTIF(U9:U18, "MT??") + COUNTIF(U19:U28, "MT??")+ COUNTIF(U29:U38, "MT??")+ COUNTIF(U9:U18, "D")  + COUNTIF(U19:U28, "D")+COUNTIF(U29:U38, "D")</f>
        <v>0</v>
      </c>
      <c r="V40" s="80" t="n">
        <f aca="false">COUNTIF(V9:V18,"T")+COUNTIF(V19:V28,"T")+COUNTIF(V29:V38,"T")+COUNTIF(V9:V18,"T?") +COUNTIF(V19:V28,"T?")+COUNTIF(V29:V38,"T?")+ COUNTIF(V9:V18, "MT?") + COUNTIF(V19:V28, "MT?")+ COUNTIF(V29:V38, "MT?")+ COUNTIF(V9:V18, "D?")  + COUNTIF(V19:V28, "D?")+COUNTIF(V29:V38, "D?")+ COUNTIF(V9:V18, "DN?")+ COUNTIF(V19:V28, "DN?")+ COUNTIF(V29:V38, "DN?")+ COUNTIF(V9:V18, "MT??") + COUNTIF(V19:V28, "MT??")+ COUNTIF(V29:V38, "MT??")+ COUNTIF(V9:V18, "D")  + COUNTIF(V19:V28, "D")+COUNTIF(V29:V38, "D")</f>
        <v>0</v>
      </c>
      <c r="W40" s="80" t="n">
        <f aca="false">COUNTIF(W9:W18,"T")+COUNTIF(W19:W28,"T")+COUNTIF(W29:W38,"T")+COUNTIF(W9:W18,"T?") +COUNTIF(W19:W28,"T?")+COUNTIF(W29:W38,"T?")+ COUNTIF(W9:W18, "MT?") + COUNTIF(W19:W28, "MT?")+ COUNTIF(W29:W38, "MT?")+ COUNTIF(W9:W18, "D?")  + COUNTIF(W19:W28, "D?")+COUNTIF(W29:W38, "D?")+ COUNTIF(W9:W18, "DN?")+ COUNTIF(W19:W28, "DN?")+ COUNTIF(W29:W38, "DN?")+ COUNTIF(W9:W18, "MT??") + COUNTIF(W19:W28, "MT??")+ COUNTIF(W29:W38, "MT??")+ COUNTIF(W9:W18, "D")  + COUNTIF(W19:W28, "D")+COUNTIF(W29:W38, "D")</f>
        <v>0</v>
      </c>
      <c r="X40" s="80" t="n">
        <f aca="false">COUNTIF(X9:X18,"T")+COUNTIF(X19:X28,"T")+COUNTIF(X29:X38,"T")+COUNTIF(X9:X18,"T?") +COUNTIF(X19:X28,"T?")+COUNTIF(X29:X38,"T?")+ COUNTIF(X9:X18, "MT?") + COUNTIF(X19:X28, "MT?")+ COUNTIF(X29:X38, "MT?")+ COUNTIF(X9:X18, "D?")  + COUNTIF(X19:X28, "D?")+COUNTIF(X29:X38, "D?")+ COUNTIF(X9:X18, "DN?")+ COUNTIF(X19:X28, "DN?")+ COUNTIF(X29:X38, "DN?")+ COUNTIF(X9:X18, "MT??") + COUNTIF(X19:X28, "MT??")+ COUNTIF(X29:X38, "MT??")+ COUNTIF(X9:X18, "D")  + COUNTIF(X19:X28, "D")+COUNTIF(X29:X38, "D")</f>
        <v>0</v>
      </c>
      <c r="Y40" s="80" t="n">
        <f aca="false">COUNTIF(Y9:Y18,"T")+COUNTIF(Y19:Y28,"T")+COUNTIF(Y29:Y38,"T")+COUNTIF(Y9:Y18,"T?") +COUNTIF(Y19:Y28,"T?")+COUNTIF(Y29:Y38,"T?")+ COUNTIF(Y9:Y18, "MT?") + COUNTIF(Y19:Y28, "MT?")+ COUNTIF(Y29:Y38, "MT?")+ COUNTIF(Y9:Y18, "D?")  + COUNTIF(Y19:Y28, "D?")+COUNTIF(Y29:Y38, "D?")+ COUNTIF(Y9:Y18, "DN?")+ COUNTIF(Y19:Y28, "DN?")+ COUNTIF(Y29:Y38, "DN?")+ COUNTIF(Y9:Y18, "MT??") + COUNTIF(Y19:Y28, "MT??")+ COUNTIF(Y29:Y38, "MT??")+ COUNTIF(Y9:Y18, "D")  + COUNTIF(Y19:Y28, "D")+COUNTIF(Y29:Y38, "D")</f>
        <v>0</v>
      </c>
      <c r="Z40" s="80" t="n">
        <f aca="false">COUNTIF(Z9:Z18,"T")+COUNTIF(Z19:Z28,"T")+COUNTIF(Z29:Z38,"T")+COUNTIF(Z9:Z18,"T?") +COUNTIF(Z19:Z28,"T?")+COUNTIF(Z29:Z38,"T?")+ COUNTIF(Z9:Z18, "MT?") + COUNTIF(Z19:Z28, "MT?")+ COUNTIF(Z29:Z38, "MT?")+ COUNTIF(Z9:Z18, "D?")  + COUNTIF(Z19:Z28, "D?")+COUNTIF(Z29:Z38, "D?")+ COUNTIF(Z9:Z18, "DN?")+ COUNTIF(Z19:Z28, "DN?")+ COUNTIF(Z29:Z38, "DN?")+ COUNTIF(Z9:Z18, "MT??") + COUNTIF(Z19:Z28, "MT??")+ COUNTIF(Z29:Z38, "MT??")+ COUNTIF(Z9:Z18, "D")  + COUNTIF(Z19:Z28, "D")+COUNTIF(Z29:Z38, "D")</f>
        <v>0</v>
      </c>
      <c r="AA40" s="80" t="n">
        <f aca="false">COUNTIF(AA9:AA18,"T")+COUNTIF(AA19:AA28,"T")+COUNTIF(AA29:AA38,"T")+COUNTIF(AA9:AA18,"T?") +COUNTIF(AA19:AA28,"T?")+COUNTIF(AA29:AA38,"T?")+ COUNTIF(AA9:AA18, "MT?") + COUNTIF(AA19:AA28, "MT?")+ COUNTIF(AA29:AA38, "MT?")+ COUNTIF(AA9:AA18, "D?")  + COUNTIF(AA19:AA28, "D?")+COUNTIF(AA29:AA38, "D?")+ COUNTIF(AA9:AA18, "DN?")+ COUNTIF(AA19:AA28, "DN?")+ COUNTIF(AA29:AA38, "DN?")+ COUNTIF(AA9:AA18, "MT??") + COUNTIF(AA19:AA28, "MT??")+ COUNTIF(AA29:AA38, "MT??")+ COUNTIF(AA9:AA18, "D")  + COUNTIF(AA19:AA28, "D")+COUNTIF(AA29:AA38, "D")</f>
        <v>0</v>
      </c>
      <c r="AB40" s="80" t="n">
        <f aca="false">COUNTIF(AB9:AB18,"T")+COUNTIF(AB19:AB28,"T")+COUNTIF(AB29:AB38,"T")+COUNTIF(AB9:AB18,"T?") +COUNTIF(AB19:AB28,"T?")+COUNTIF(AB29:AB38,"T?")+ COUNTIF(AB9:AB18, "MT?") + COUNTIF(AB19:AB28, "MT?")+ COUNTIF(AB29:AB38, "MT?")+ COUNTIF(AB9:AB18, "D?")  + COUNTIF(AB19:AB28, "D?")+COUNTIF(AB29:AB38, "D?")+ COUNTIF(AB9:AB18, "DN?")+ COUNTIF(AB19:AB28, "DN?")+ COUNTIF(AB29:AB38, "DN?")+ COUNTIF(AB9:AB18, "MT??") + COUNTIF(AB19:AB28, "MT??")+ COUNTIF(AB29:AB38, "MT??")+ COUNTIF(AB9:AB18, "D")  + COUNTIF(AB19:AB28, "D")+COUNTIF(AB29:AB38, "D")</f>
        <v>0</v>
      </c>
      <c r="AC40" s="80" t="n">
        <f aca="false">COUNTIF(AC9:AC18,"T")+COUNTIF(AC19:AC28,"T")+COUNTIF(AC29:AC38,"T")+COUNTIF(AC9:AC18,"T?") +COUNTIF(AC19:AC28,"T?")+COUNTIF(AC29:AC38,"T?")+ COUNTIF(AC9:AC18, "MT?") + COUNTIF(AC19:AC28, "MT?")+ COUNTIF(AC29:AC38, "MT?")+ COUNTIF(AC9:AC18, "D?")  + COUNTIF(AC19:AC28, "D?")+COUNTIF(AC29:AC38, "D?")+ COUNTIF(AC9:AC18, "DN?")+ COUNTIF(AC19:AC28, "DN?")+ COUNTIF(AC29:AC38, "DN?")+ COUNTIF(AC9:AC18, "MT??") + COUNTIF(AC19:AC28, "MT??")+ COUNTIF(AC29:AC38, "MT??")+ COUNTIF(AC9:AC18, "D")  + COUNTIF(AC19:AC28, "D")+COUNTIF(AC29:AC38, "D")</f>
        <v>0</v>
      </c>
      <c r="AD40" s="80" t="n">
        <f aca="false">COUNTIF(AD9:AD18,"T")+COUNTIF(AD19:AD28,"T")+COUNTIF(AD29:AD38,"T")+COUNTIF(AD9:AD18,"T?") +COUNTIF(AD19:AD28,"T?")+COUNTIF(AD29:AD38,"T?")+ COUNTIF(AD9:AD18, "MT?") + COUNTIF(AD19:AD28, "MT?")+ COUNTIF(AD29:AD38, "MT?")+ COUNTIF(AD9:AD18, "D?")  + COUNTIF(AD19:AD28, "D?")+COUNTIF(AD29:AD38, "D?")+ COUNTIF(AD9:AD18, "DN?")+ COUNTIF(AD19:AD28, "DN?")+ COUNTIF(AD29:AD38, "DN?")+ COUNTIF(AD9:AD18, "MT??") + COUNTIF(AD19:AD28, "MT??")+ COUNTIF(AD29:AD38, "MT??")+ COUNTIF(AD9:AD18, "D")  + COUNTIF(AD19:AD28, "D")+COUNTIF(AD29:AD38, "D")</f>
        <v>0</v>
      </c>
      <c r="AE40" s="80" t="n">
        <f aca="false">COUNTIF(AE9:AE18,"T")+COUNTIF(AE19:AE28,"T")+COUNTIF(AE29:AE38,"T")+COUNTIF(AE9:AE18,"T?") +COUNTIF(AE19:AE28,"T?")+COUNTIF(AE29:AE38,"T?")+ COUNTIF(AE9:AE18, "MT?") + COUNTIF(AE19:AE28, "MT?")+ COUNTIF(AE29:AE38, "MT?")+ COUNTIF(AE9:AE18, "D?")  + COUNTIF(AE19:AE28, "D?")+COUNTIF(AE29:AE38, "D?")+ COUNTIF(AE9:AE18, "DN?")+ COUNTIF(AE19:AE28, "DN?")+ COUNTIF(AE29:AE38, "DN?")+ COUNTIF(AE9:AE18, "MT??") + COUNTIF(AE19:AE28, "MT??")+ COUNTIF(AE29:AE38, "MT??")+ COUNTIF(AE9:AE18, "D")  + COUNTIF(AE19:AE28, "D")+COUNTIF(AE29:AE38, "D")</f>
        <v>0</v>
      </c>
      <c r="AF40" s="80" t="n">
        <f aca="false">COUNTIF(AF9:AF18,"T")+COUNTIF(AF19:AF28,"T")+COUNTIF(AF29:AF38,"T")+COUNTIF(AF9:AF18,"T?") +COUNTIF(AF19:AF28,"T?")+COUNTIF(AF29:AF38,"T?")+ COUNTIF(AF9:AF18, "MT?") + COUNTIF(AF19:AF28, "MT?")+ COUNTIF(AF29:AF38, "MT?")+ COUNTIF(AF9:AF18, "D?")  + COUNTIF(AF19:AF28, "D?")+COUNTIF(AF29:AF38, "D?")+ COUNTIF(AF9:AF18, "DN?")+ COUNTIF(AF19:AF28, "DN?")+ COUNTIF(AF29:AF38, "DN?")+ COUNTIF(AF9:AF18, "MT??") + COUNTIF(AF19:AF28, "MT??")+ COUNTIF(AF29:AF38, "MT??")+ COUNTIF(AF9:AF18, "D")  + COUNTIF(AF19:AF28, "D")+COUNTIF(AF29:AF38, "D")</f>
        <v>0</v>
      </c>
      <c r="AG40" s="80" t="n">
        <f aca="false">COUNTIF(AG9:AG18,"T")+COUNTIF(AG19:AG28,"T")+COUNTIF(AG29:AG38,"T")+COUNTIF(AG9:AG18,"T?") +COUNTIF(AG19:AG28,"T?")+COUNTIF(AG29:AG38,"T?")+ COUNTIF(AG9:AG18, "MT?") + COUNTIF(AG19:AG28, "MT?")+ COUNTIF(AG29:AG38, "MT?")+ COUNTIF(AG9:AG18, "D?")  + COUNTIF(AG19:AG28, "D?")+COUNTIF(AG29:AG38, "D?")+ COUNTIF(AG9:AG18, "DN?")+ COUNTIF(AG19:AG28, "DN?")+ COUNTIF(AG29:AG38, "DN?")+ COUNTIF(AG9:AG18, "MT??") + COUNTIF(AG19:AG28, "MT??")+ COUNTIF(AG29:AG38, "MT??")+ COUNTIF(AG9:AG18, "D")  + COUNTIF(AG19:AG28, "D")+COUNTIF(AG29:AG38, "D")</f>
        <v>0</v>
      </c>
      <c r="AH40" s="80" t="n">
        <f aca="false">COUNTIF(AH9:AH18,"T")+COUNTIF(AH19:AH28,"T")+COUNTIF(AH29:AH38,"T")+COUNTIF(AH9:AH18,"T?") +COUNTIF(AH19:AH28,"T?")+COUNTIF(AH29:AH38,"T?")+ COUNTIF(AH9:AH18, "MT?") + COUNTIF(AH19:AH28, "MT?")+ COUNTIF(AH29:AH38, "MT?")+ COUNTIF(AH9:AH18, "D?")  + COUNTIF(AH19:AH28, "D?")+COUNTIF(AH29:AH38, "D?")+ COUNTIF(AH9:AH18, "DN?")+ COUNTIF(AH19:AH28, "DN?")+ COUNTIF(AH29:AH38, "DN?")+ COUNTIF(AH9:AH18, "MT??") + COUNTIF(AH19:AH28, "MT??")+ COUNTIF(AH29:AH38, "MT??")+ COUNTIF(AH9:AH18, "D")  + COUNTIF(AH19:AH28, "D")+COUNTIF(AH29:AH38, "D")</f>
        <v>0</v>
      </c>
      <c r="AI40" s="80" t="n">
        <f aca="false">COUNTIF(AI9:AI18,"T")+COUNTIF(AI19:AI28,"T")+COUNTIF(AI29:AI38,"T")+COUNTIF(AI9:AI18,"T?") +COUNTIF(AI19:AI28,"T?")+COUNTIF(AI29:AI38,"T?")+ COUNTIF(AI9:AI18, "MT?") + COUNTIF(AI19:AI28, "MT?")+ COUNTIF(AI29:AI38, "MT?")+ COUNTIF(AI9:AI18, "D?")  + COUNTIF(AI19:AI28, "D?")+COUNTIF(AI29:AI38, "D?")+ COUNTIF(AI9:AI18, "DN?")+ COUNTIF(AI19:AI28, "DN?")+ COUNTIF(AI29:AI38, "DN?")+ COUNTIF(AI9:AI18, "MT??") + COUNTIF(AI19:AI28, "MT??")+ COUNTIF(AI29:AI38, "MT??")+ COUNTIF(AI9:AI18, "D")  + COUNTIF(AI19:AI28, "D")+COUNTIF(AI29:AI38, "D")</f>
        <v>0</v>
      </c>
      <c r="AJ40" s="80" t="n">
        <f aca="false">COUNTIF(AJ9:AJ18,"T")+COUNTIF(AJ19:AJ28,"T")+COUNTIF(AJ29:AJ38,"T")+COUNTIF(AJ9:AJ18,"T?") +COUNTIF(AJ19:AJ28,"T?")+COUNTIF(AJ29:AJ38,"T?")+ COUNTIF(AJ9:AJ18, "MT?") + COUNTIF(AJ19:AJ28, "MT?")+ COUNTIF(AJ29:AJ38, "MT?")+ COUNTIF(AJ9:AJ18, "D?")  + COUNTIF(AJ19:AJ28, "D?")+COUNTIF(AJ29:AJ38, "D?")+ COUNTIF(AJ9:AJ18, "DN?")+ COUNTIF(AJ19:AJ28, "DN?")+ COUNTIF(AJ29:AJ38, "DN?")+ COUNTIF(AJ9:AJ18, "MT??") + COUNTIF(AJ19:AJ28, "MT??")+ COUNTIF(AJ29:AJ38, "MT??")+ COUNTIF(AJ9:AJ18, "D")  + COUNTIF(AJ19:AJ28, "D")+COUNTIF(AJ29:AJ38, "D")</f>
        <v>0</v>
      </c>
      <c r="AK40" s="80" t="n">
        <f aca="false">COUNTIF(AK9:AK18,"T")+COUNTIF(AK19:AK28,"T")+COUNTIF(AK29:AK38,"T")+COUNTIF(AK9:AK18,"T?") +COUNTIF(AK19:AK28,"T?")+COUNTIF(AK29:AK38,"T?")+ COUNTIF(AK9:AK18, "MT?") + COUNTIF(AK19:AK28, "MT?")+ COUNTIF(AK29:AK38, "MT?")+ COUNTIF(AK9:AK18, "D?")  + COUNTIF(AK19:AK28, "D?")+COUNTIF(AK29:AK38, "D?")+ COUNTIF(AK9:AK18, "DN?")+ COUNTIF(AK19:AK28, "DN?")+ COUNTIF(AK29:AK38, "DN?")+ COUNTIF(AK9:AK18, "MT??") + COUNTIF(AK19:AK28, "MT??")+ COUNTIF(AK29:AK38, "MT??")+ COUNTIF(AK9:AK18, "D")  + COUNTIF(AK19:AK28, "D")+COUNTIF(AK29:AK38, "D")</f>
        <v>0</v>
      </c>
      <c r="AL40" s="80" t="n">
        <f aca="false">COUNTIF(AL9:AL18,"T")+COUNTIF(AL19:AL28,"T")+COUNTIF(AL29:AL38,"T")+COUNTIF(AL9:AL18,"T?") +COUNTIF(AL19:AL28,"T?")+COUNTIF(AL29:AL38,"T?")+ COUNTIF(AL9:AL18, "MT?") + COUNTIF(AL19:AL28, "MT?")+ COUNTIF(AL29:AL38, "MT?")+ COUNTIF(AL9:AL18, "D?")  + COUNTIF(AL19:AL28, "D?")+COUNTIF(AL29:AL38, "D?")+ COUNTIF(AL9:AL18, "DN?")+ COUNTIF(AL19:AL28, "DN?")+ COUNTIF(AL29:AL38, "DN?")+ COUNTIF(AL9:AL18, "MT??") + COUNTIF(AL19:AL28, "MT??")+ COUNTIF(AL29:AL38, "MT??")+ COUNTIF(AL9:AL18, "D")  + COUNTIF(AL19:AL28, "D")+COUNTIF(AL29:AL38, "D")</f>
        <v>0</v>
      </c>
      <c r="AM40" s="80" t="n">
        <f aca="false">COUNTIF(AM9:AM18,"T")+COUNTIF(AM19:AM28,"T")+COUNTIF(AM29:AM38,"T")+COUNTIF(AM9:AM18,"T?") +COUNTIF(AM19:AM28,"T?")+COUNTIF(AM29:AM38,"T?")+ COUNTIF(AM9:AM18, "MT?") + COUNTIF(AM19:AM28, "MT?")+ COUNTIF(AM29:AM38, "MT?")+ COUNTIF(AM9:AM18, "D?")  + COUNTIF(AM19:AM28, "D?")+COUNTIF(AM29:AM38, "D?")+ COUNTIF(AM9:AM18, "DN?")+ COUNTIF(AM19:AM28, "DN?")+ COUNTIF(AM29:AM38, "DN?")+ COUNTIF(AM9:AM18, "MT??") + COUNTIF(AM19:AM28, "MT??")+ COUNTIF(AM29:AM38, "MT??")+ COUNTIF(AM9:AM18, "D")  + COUNTIF(AM19:AM28, "D")+COUNTIF(AM29:AM38, "D")</f>
        <v>0</v>
      </c>
      <c r="AN40" s="80" t="n">
        <f aca="false">COUNTIF(AN9:AN18,"T")+COUNTIF(AN19:AN28,"T")+COUNTIF(AN29:AN38,"T")+COUNTIF(AN9:AN18,"T?") +COUNTIF(AN19:AN28,"T?")+COUNTIF(AN29:AN38,"T?")+ COUNTIF(AN9:AN18, "MT?") + COUNTIF(AN19:AN28, "MT?")+ COUNTIF(AN29:AN38, "MT?")+ COUNTIF(AN9:AN18, "D?")  + COUNTIF(AN19:AN28, "D?")+COUNTIF(AN29:AN38, "D?")+ COUNTIF(AN9:AN18, "DN?")+ COUNTIF(AN19:AN28, "DN?")+ COUNTIF(AN29:AN38, "DN?")+ COUNTIF(AN9:AN18, "MT??") + COUNTIF(AN19:AN28, "MT??")+ COUNTIF(AN29:AN38, "MT??")+ COUNTIF(AN9:AN18, "D")  + COUNTIF(AN19:AN28, "D")+COUNTIF(AN29:AN38, "D")</f>
        <v>0</v>
      </c>
      <c r="AO40" s="80" t="n">
        <f aca="false">COUNTIF(AO9:AO18,"T")+COUNTIF(AO19:AO28,"T")+COUNTIF(AO29:AO38,"T")+COUNTIF(AO9:AO18,"T?") +COUNTIF(AO19:AO28,"T?")+COUNTIF(AO29:AO38,"T?")+ COUNTIF(AO9:AO18, "MT?") + COUNTIF(AO19:AO28, "MT?")+ COUNTIF(AO29:AO38, "MT?")+ COUNTIF(AO9:AO18, "D?")  + COUNTIF(AO19:AO28, "D?")+COUNTIF(AO29:AO38, "D?")+ COUNTIF(AO9:AO18, "DN?")+ COUNTIF(AO19:AO28, "DN?")+ COUNTIF(AO29:AO38, "DN?")+ COUNTIF(AO9:AO18, "MT??") + COUNTIF(AO19:AO28, "MT??")+ COUNTIF(AO29:AO38, "MT??")+ COUNTIF(AO9:AO18, "D")  + COUNTIF(AO19:AO28, "D")+COUNTIF(AO29:AO38, "D")</f>
        <v>0</v>
      </c>
      <c r="AP40" s="80" t="n">
        <f aca="false">COUNTIF(AP9:AP18,"T")+COUNTIF(AP19:AP28,"T")+COUNTIF(AP29:AP38,"T")+COUNTIF(AP9:AP18,"T?") +COUNTIF(AP19:AP28,"T?")+COUNTIF(AP29:AP38,"T?")+ COUNTIF(AP9:AP18, "MT?") + COUNTIF(AP19:AP28, "MT?")+ COUNTIF(AP29:AP38, "MT?")+ COUNTIF(AP9:AP18, "D?")  + COUNTIF(AP19:AP28, "D?")+COUNTIF(AP29:AP38, "D?")+ COUNTIF(AP9:AP18, "DN?")+ COUNTIF(AP19:AP28, "DN?")+ COUNTIF(AP29:AP38, "DN?")+ COUNTIF(AP9:AP18, "MT??") + COUNTIF(AP19:AP28, "MT??")+ COUNTIF(AP29:AP38, "MT??")+ COUNTIF(AP9:AP18, "D")  + COUNTIF(AP19:AP28, "D")+COUNTIF(AP29:AP38, "D")</f>
        <v>0</v>
      </c>
      <c r="AQ40" s="80" t="n">
        <f aca="false">COUNTIF(AQ9:AQ18,"T")+COUNTIF(AQ19:AQ28,"T")+COUNTIF(AQ29:AQ38,"T")+COUNTIF(AQ9:AQ18,"T?") +COUNTIF(AQ19:AQ28,"T?")+COUNTIF(AQ29:AQ38,"T?")+ COUNTIF(AQ9:AQ18, "MT?") + COUNTIF(AQ19:AQ28, "MT?")+ COUNTIF(AQ29:AQ38, "MT?")+ COUNTIF(AQ9:AQ18, "D?")  + COUNTIF(AQ19:AQ28, "D?")+COUNTIF(AQ29:AQ38, "D?")+ COUNTIF(AQ9:AQ18, "DN?")+ COUNTIF(AQ19:AQ28, "DN?")+ COUNTIF(AQ29:AQ38, "DN?")+ COUNTIF(AQ9:AQ18, "MT??") + COUNTIF(AQ19:AQ28, "MT??")+ COUNTIF(AQ29:AQ38, "MT??")+ COUNTIF(AQ9:AQ18, "D")  + COUNTIF(AQ19:AQ28, "D")+COUNTIF(AQ29:AQ38, "D")</f>
        <v>0</v>
      </c>
      <c r="AR40" s="144" t="n">
        <f aca="false">COUNTIF(AR9:AR18,"T")+COUNTIF(AR19:AR28,"T")+COUNTIF(AR29:AR38,"T")+COUNTIF(AR9:AR18,"T?") +COUNTIF(AR19:AR28,"T?")+COUNTIF(AR29:AR38,"T?")+ COUNTIF(AR9:AR18, "MT?") + COUNTIF(AR19:AR28, "MT?")+ COUNTIF(AR29:AR38, "MT?")+ COUNTIF(AR9:AR18, "D?")  + COUNTIF(AR19:AR28, "D?")+COUNTIF(AR29:AR38, "D?")+ COUNTIF(AR9:AR18, "DN?")+ COUNTIF(AR19:AR28, "DN?")+ COUNTIF(AR29:AR38, "DN?")+ COUNTIF(AR9:AR18, "MT??") + COUNTIF(AR19:AR28, "MT??")+ COUNTIF(AR29:AR38, "MT??")+ COUNTIF(AR9:AR18, "D")  + COUNTIF(AR19:AR28, "D")+COUNTIF(AR29:AR38, "D")</f>
        <v>0</v>
      </c>
      <c r="AS40" s="58" t="n">
        <f aca="false">IF(A40&lt;&gt;"",IFERROR(VLOOKUP(N40,Tabelas!B:D,3,0),0),"")</f>
        <v>0</v>
      </c>
      <c r="AT40" s="59" t="n">
        <f aca="false">IF(A40&lt;&gt;"",IFERROR(VLOOKUP(O40,Tabelas!B:D,3,0),0),"")</f>
        <v>0</v>
      </c>
      <c r="AU40" s="59" t="n">
        <f aca="false">IF(A40&lt;&gt;"",IFERROR(VLOOKUP(P40,Tabelas!B:D,3,0),0),"")</f>
        <v>0</v>
      </c>
      <c r="AV40" s="59" t="n">
        <f aca="false">IF(A40&lt;&gt;"",IFERROR(VLOOKUP(Q40,Tabelas!B:D,3,0),0),"")</f>
        <v>0</v>
      </c>
      <c r="AW40" s="59" t="n">
        <f aca="false">IF(A40&lt;&gt;"",IFERROR(VLOOKUP(R40,Tabelas!B:D,3,0),0),"")</f>
        <v>0</v>
      </c>
      <c r="AX40" s="59" t="n">
        <f aca="false">IF(A40&lt;&gt;"",IFERROR(VLOOKUP(S40,Tabelas!B:D,3,0),0),"")</f>
        <v>0</v>
      </c>
      <c r="AY40" s="59" t="n">
        <f aca="false">IF(A40&lt;&gt;"",IFERROR(VLOOKUP(T40,Tabelas!B:D,3,0),0),"")</f>
        <v>0</v>
      </c>
      <c r="AZ40" s="59" t="n">
        <f aca="false">IF(A40&lt;&gt;"",IFERROR(VLOOKUP(U40,Tabelas!B:D,3,0),0),"")</f>
        <v>0</v>
      </c>
      <c r="BA40" s="59" t="n">
        <f aca="false">IF(A40&lt;&gt;"",IFERROR(VLOOKUP(V40,Tabelas!B:D,3,0),0),"")</f>
        <v>0</v>
      </c>
      <c r="BB40" s="59" t="n">
        <f aca="false">IF(A40&lt;&gt;"",IFERROR(VLOOKUP(W40,Tabelas!B:D,3,0),0),"")</f>
        <v>0</v>
      </c>
      <c r="BC40" s="59" t="n">
        <f aca="false">IF(A40&lt;&gt;"",IFERROR(VLOOKUP(X40,Tabelas!B:D,3,0),0),"")</f>
        <v>0</v>
      </c>
      <c r="BD40" s="59" t="n">
        <f aca="false">IF(A40&lt;&gt;"",IFERROR(VLOOKUP(Y40,Tabelas!B:D,3,0),0),"")</f>
        <v>0</v>
      </c>
      <c r="BE40" s="59" t="n">
        <f aca="false">IF(A40&lt;&gt;"",IFERROR(VLOOKUP(Z40,Tabelas!B:D,3,0),0),"")</f>
        <v>0</v>
      </c>
      <c r="BF40" s="59" t="n">
        <f aca="false">IF(A40&lt;&gt;"",IFERROR(VLOOKUP(AA40,Tabelas!B:D,3,0),0),"")</f>
        <v>0</v>
      </c>
      <c r="BG40" s="59" t="n">
        <f aca="false">IF(A40&lt;&gt;"",IFERROR(VLOOKUP(AB40,Tabelas!B:D,3,0),0),"")</f>
        <v>0</v>
      </c>
      <c r="BH40" s="59" t="n">
        <f aca="false">IF(A40&lt;&gt;"",IFERROR(VLOOKUP(AC40,Tabelas!B:D,3,0),0),"")</f>
        <v>0</v>
      </c>
      <c r="BI40" s="59" t="n">
        <f aca="false">IF(A40&lt;&gt;"",IFERROR(VLOOKUP(AD40,Tabelas!B:D,3,0),0),"")</f>
        <v>0</v>
      </c>
      <c r="BJ40" s="59" t="n">
        <f aca="false">IF(A40&lt;&gt;"",IFERROR(VLOOKUP(AE40,Tabelas!B:D,3,0),0),"")</f>
        <v>0</v>
      </c>
      <c r="BK40" s="59" t="n">
        <f aca="false">IF(A40&lt;&gt;"",IFERROR(VLOOKUP(AF40,Tabelas!B:D,3,0),0),"")</f>
        <v>0</v>
      </c>
      <c r="BL40" s="59" t="n">
        <f aca="false">IF(A40&lt;&gt;"",IFERROR(VLOOKUP(AG40,Tabelas!B:D,3,0),0),"")</f>
        <v>0</v>
      </c>
      <c r="BM40" s="59" t="n">
        <f aca="false">IF(A40&lt;&gt;"",IFERROR(VLOOKUP(AH40,Tabelas!B:D,3,0),0),"")</f>
        <v>0</v>
      </c>
      <c r="BN40" s="59" t="n">
        <f aca="false">IF(A40&lt;&gt;"",IFERROR(VLOOKUP(AI40,Tabelas!B:D,3,0),0),"")</f>
        <v>0</v>
      </c>
      <c r="BO40" s="59" t="n">
        <f aca="false">IF(A40&lt;&gt;"",IFERROR(VLOOKUP(AJ40,Tabelas!B:D,3,0),0),"")</f>
        <v>0</v>
      </c>
      <c r="BP40" s="59" t="n">
        <f aca="false">IF(A40&lt;&gt;"",IFERROR(VLOOKUP(AK40,Tabelas!B:D,3,0),0),"")</f>
        <v>0</v>
      </c>
      <c r="BQ40" s="59" t="n">
        <f aca="false">IF(A40&lt;&gt;"",IFERROR(VLOOKUP(AL40,Tabelas!B:D,3,0),0),"")</f>
        <v>0</v>
      </c>
      <c r="BR40" s="59" t="n">
        <f aca="false">IF(A40&lt;&gt;"",IFERROR(VLOOKUP(AM40,Tabelas!B:D,3,0),0),"")</f>
        <v>0</v>
      </c>
      <c r="BS40" s="59" t="n">
        <f aca="false">IF(A40&lt;&gt;"",IFERROR(VLOOKUP(AN40,Tabelas!B:D,3,0),0),"")</f>
        <v>0</v>
      </c>
      <c r="BT40" s="59" t="n">
        <f aca="false">IF(A40&lt;&gt;"",IFERROR(VLOOKUP(AO40,Tabelas!B:D,3,0),0),"")</f>
        <v>0</v>
      </c>
      <c r="BU40" s="59" t="n">
        <f aca="false">IF(A40&lt;&gt;"",IFERROR(VLOOKUP(AP40,Tabelas!B:D,3,0),0),"")</f>
        <v>0</v>
      </c>
      <c r="BV40" s="59" t="n">
        <f aca="false">IF(A40&lt;&gt;"",IFERROR(VLOOKUP(AQ40,Tabelas!B:D,3,0),0),"")</f>
        <v>0</v>
      </c>
      <c r="BW40" s="59" t="n">
        <f aca="false">IF(A40&lt;&gt;"",IFERROR(VLOOKUP(AR40,Tabelas!B:D,3,0),0),"")</f>
        <v>0</v>
      </c>
      <c r="BX40" s="80"/>
      <c r="BY40" s="80"/>
      <c r="BZ40" s="80"/>
      <c r="CA40" s="80"/>
      <c r="CB40" s="80"/>
      <c r="CC40" s="80"/>
      <c r="CD40" s="145"/>
      <c r="CE40" s="145"/>
      <c r="CF40" s="81"/>
    </row>
    <row r="41" customFormat="false" ht="12.75" hidden="false" customHeight="true" outlineLevel="0" collapsed="false">
      <c r="A41" s="82" t="s">
        <v>69</v>
      </c>
      <c r="B41" s="82"/>
      <c r="C41" s="82"/>
      <c r="D41" s="82"/>
      <c r="E41" s="82"/>
      <c r="F41" s="82"/>
      <c r="G41" s="82"/>
      <c r="H41" s="83"/>
      <c r="I41" s="83"/>
      <c r="J41" s="83"/>
      <c r="K41" s="83"/>
      <c r="L41" s="83"/>
      <c r="M41" s="83"/>
      <c r="N41" s="84" t="n">
        <f aca="false">COUNTIF(N9:N18,"N")+COUNTIF(N19:N28,"N")+COUNTIF(N29:N38,"N")+COUNTIF(N9:N18,"N?") +COUNTIF(N19:N28,"N?")+COUNTIF(N29:N38,"N?")+ COUNTIF(N9:N18, "DN?")+ COUNTIF(N19:N28, "DN?")+ COUNTIF(N29:N38, "DN?")</f>
        <v>0</v>
      </c>
      <c r="O41" s="84" t="n">
        <f aca="false">COUNTIF(O9:O18,"N")+COUNTIF(O19:O28,"N")+COUNTIF(O29:O38,"N")+COUNTIF(O9:O18,"N?") +COUNTIF(O19:O28,"N?")+COUNTIF(O29:O38,"N?")+ COUNTIF(O9:O18, "DN?")+ COUNTIF(O19:O28, "DN?")+ COUNTIF(O29:O38, "DN?")</f>
        <v>0</v>
      </c>
      <c r="P41" s="84" t="n">
        <f aca="false">COUNTIF(P9:P18,"N")+COUNTIF(P19:P28,"N")+COUNTIF(P29:P38,"N")+COUNTIF(P9:P18,"N?") +COUNTIF(P19:P28,"N?")+COUNTIF(P29:P38,"N?")+ COUNTIF(P9:P18, "DN?")+ COUNTIF(P19:P28, "DN?")+ COUNTIF(P29:P38, "DN?")</f>
        <v>0</v>
      </c>
      <c r="Q41" s="84" t="n">
        <f aca="false">COUNTIF(Q9:Q18,"N")+COUNTIF(Q19:Q28,"N")+COUNTIF(Q29:Q38,"N")+COUNTIF(Q9:Q18,"N?") +COUNTIF(Q19:Q28,"N?")+COUNTIF(Q29:Q38,"N?")+ COUNTIF(Q9:Q18, "DN?")+ COUNTIF(Q19:Q28, "DN?")+ COUNTIF(Q29:Q38, "DN?")</f>
        <v>0</v>
      </c>
      <c r="R41" s="84" t="n">
        <f aca="false">COUNTIF(R9:R18,"N")+COUNTIF(R19:R28,"N")+COUNTIF(R29:R38,"N")+COUNTIF(R9:R18,"N?") +COUNTIF(R19:R28,"N?")+COUNTIF(R29:R38,"N?")+ COUNTIF(R9:R18, "DN?")+ COUNTIF(R19:R28, "DN?")+ COUNTIF(R29:R38, "DN?")</f>
        <v>0</v>
      </c>
      <c r="S41" s="84" t="n">
        <f aca="false">COUNTIF(S9:S18,"N")+COUNTIF(S19:S28,"N")+COUNTIF(S29:S38,"N")+COUNTIF(S9:S18,"N?") +COUNTIF(S19:S28,"N?")+COUNTIF(S29:S38,"N?")+ COUNTIF(S9:S18, "DN?")+ COUNTIF(S19:S28, "DN?")+ COUNTIF(S29:S38, "DN?")</f>
        <v>0</v>
      </c>
      <c r="T41" s="84" t="n">
        <f aca="false">COUNTIF(T9:T18,"N")+COUNTIF(T19:T28,"N")+COUNTIF(T29:T38,"N")+COUNTIF(T9:T18,"N?") +COUNTIF(T19:T28,"N?")+COUNTIF(T29:T38,"N?")+ COUNTIF(T9:T18, "DN?")+ COUNTIF(T19:T28, "DN?")+ COUNTIF(T29:T38, "DN?")</f>
        <v>0</v>
      </c>
      <c r="U41" s="84" t="n">
        <f aca="false">COUNTIF(U9:U18,"N")+COUNTIF(U19:U28,"N")+COUNTIF(U29:U38,"N")+COUNTIF(U9:U18,"N?") +COUNTIF(U19:U28,"N?")+COUNTIF(U29:U38,"N?")+ COUNTIF(U9:U18, "DN?")+ COUNTIF(U19:U28, "DN?")+ COUNTIF(U29:U38, "DN?")</f>
        <v>0</v>
      </c>
      <c r="V41" s="84" t="n">
        <f aca="false">COUNTIF(V9:V18,"N")+COUNTIF(V19:V28,"N")+COUNTIF(V29:V38,"N")+COUNTIF(V9:V18,"N?") +COUNTIF(V19:V28,"N?")+COUNTIF(V29:V38,"N?")+ COUNTIF(V9:V18, "DN?")+ COUNTIF(V19:V28, "DN?")+ COUNTIF(V29:V38, "DN?")</f>
        <v>0</v>
      </c>
      <c r="W41" s="84" t="n">
        <f aca="false">COUNTIF(W9:W18,"N")+COUNTIF(W19:W28,"N")+COUNTIF(W29:W38,"N")+COUNTIF(W9:W18,"N?") +COUNTIF(W19:W28,"N?")+COUNTIF(W29:W38,"N?")+ COUNTIF(W9:W18, "DN?")+ COUNTIF(W19:W28, "DN?")+ COUNTIF(W29:W38, "DN?")</f>
        <v>0</v>
      </c>
      <c r="X41" s="84" t="n">
        <f aca="false">COUNTIF(X9:X18,"N")+COUNTIF(X19:X28,"N")+COUNTIF(X29:X38,"N")+COUNTIF(X9:X18,"N?") +COUNTIF(X19:X28,"N?")+COUNTIF(X29:X38,"N?")+ COUNTIF(X9:X18, "DN?")+ COUNTIF(X19:X28, "DN?")+ COUNTIF(X29:X38, "DN?")</f>
        <v>0</v>
      </c>
      <c r="Y41" s="84" t="n">
        <f aca="false">COUNTIF(Y9:Y18,"N")+COUNTIF(Y19:Y28,"N")+COUNTIF(Y29:Y38,"N")+COUNTIF(Y9:Y18,"N?") +COUNTIF(Y19:Y28,"N?")+COUNTIF(Y29:Y38,"N?")+ COUNTIF(Y9:Y18, "DN?")+ COUNTIF(Y19:Y28, "DN?")+ COUNTIF(Y29:Y38, "DN?")</f>
        <v>0</v>
      </c>
      <c r="Z41" s="84" t="n">
        <f aca="false">COUNTIF(Z9:Z18,"N")+COUNTIF(Z19:Z28,"N")+COUNTIF(Z29:Z38,"N")+COUNTIF(Z9:Z18,"N?") +COUNTIF(Z19:Z28,"N?")+COUNTIF(Z29:Z38,"N?")+ COUNTIF(Z9:Z18, "DN?")+ COUNTIF(Z19:Z28, "DN?")+ COUNTIF(Z29:Z38, "DN?")</f>
        <v>0</v>
      </c>
      <c r="AA41" s="84" t="n">
        <f aca="false">COUNTIF(AA9:AA18,"N")+COUNTIF(AA19:AA28,"N")+COUNTIF(AA29:AA38,"N")+COUNTIF(AA9:AA18,"N?") +COUNTIF(AA19:AA28,"N?")+COUNTIF(AA29:AA38,"N?")+ COUNTIF(AA9:AA18, "DN?")+ COUNTIF(AA19:AA28, "DN?")+ COUNTIF(AA29:AA38, "DN?")</f>
        <v>0</v>
      </c>
      <c r="AB41" s="84" t="n">
        <f aca="false">COUNTIF(AB9:AB18,"N")+COUNTIF(AB19:AB28,"N")+COUNTIF(AB29:AB38,"N")+COUNTIF(AB9:AB18,"N?") +COUNTIF(AB19:AB28,"N?")+COUNTIF(AB29:AB38,"N?")+ COUNTIF(AB9:AB18, "DN?")+ COUNTIF(AB19:AB28, "DN?")+ COUNTIF(AB29:AB38, "DN?")</f>
        <v>0</v>
      </c>
      <c r="AC41" s="84" t="n">
        <f aca="false">COUNTIF(AC9:AC18,"N")+COUNTIF(AC19:AC28,"N")+COUNTIF(AC29:AC38,"N")+COUNTIF(AC9:AC18,"N?") +COUNTIF(AC19:AC28,"N?")+COUNTIF(AC29:AC38,"N?")+ COUNTIF(AC9:AC18, "DN?")+ COUNTIF(AC19:AC28, "DN?")+ COUNTIF(AC29:AC38, "DN?")</f>
        <v>0</v>
      </c>
      <c r="AD41" s="84" t="n">
        <f aca="false">COUNTIF(AD9:AD18,"N")+COUNTIF(AD19:AD28,"N")+COUNTIF(AD29:AD38,"N")+COUNTIF(AD9:AD18,"N?") +COUNTIF(AD19:AD28,"N?")+COUNTIF(AD29:AD38,"N?")+ COUNTIF(AD9:AD18, "DN?")+ COUNTIF(AD19:AD28, "DN?")+ COUNTIF(AD29:AD38, "DN?")</f>
        <v>0</v>
      </c>
      <c r="AE41" s="84" t="n">
        <f aca="false">COUNTIF(AE9:AE18,"N")+COUNTIF(AE19:AE28,"N")+COUNTIF(AE29:AE38,"N")+COUNTIF(AE9:AE18,"N?") +COUNTIF(AE19:AE28,"N?")+COUNTIF(AE29:AE38,"N?")+ COUNTIF(AE9:AE18, "DN?")+ COUNTIF(AE19:AE28, "DN?")+ COUNTIF(AE29:AE38, "DN?")</f>
        <v>0</v>
      </c>
      <c r="AF41" s="84" t="n">
        <f aca="false">COUNTIF(AF9:AF18,"N")+COUNTIF(AF19:AF28,"N")+COUNTIF(AF29:AF38,"N")+COUNTIF(AF9:AF18,"N?") +COUNTIF(AF19:AF28,"N?")+COUNTIF(AF29:AF38,"N?")+ COUNTIF(AF9:AF18, "DN?")+ COUNTIF(AF19:AF28, "DN?")+ COUNTIF(AF29:AF38, "DN?")</f>
        <v>0</v>
      </c>
      <c r="AG41" s="84" t="n">
        <f aca="false">COUNTIF(AG9:AG18,"N")+COUNTIF(AG19:AG28,"N")+COUNTIF(AG29:AG38,"N")+COUNTIF(AG9:AG18,"N?") +COUNTIF(AG19:AG28,"N?")+COUNTIF(AG29:AG38,"N?")+ COUNTIF(AG9:AG18, "DN?")+ COUNTIF(AG19:AG28, "DN?")+ COUNTIF(AG29:AG38, "DN?")</f>
        <v>0</v>
      </c>
      <c r="AH41" s="84" t="n">
        <f aca="false">COUNTIF(AH9:AH18,"N")+COUNTIF(AH19:AH28,"N")+COUNTIF(AH29:AH38,"N")+COUNTIF(AH9:AH18,"N?") +COUNTIF(AH19:AH28,"N?")+COUNTIF(AH29:AH38,"N?")+ COUNTIF(AH9:AH18, "DN?")+ COUNTIF(AH19:AH28, "DN?")+ COUNTIF(AH29:AH38, "DN?")</f>
        <v>0</v>
      </c>
      <c r="AI41" s="84" t="n">
        <f aca="false">COUNTIF(AI9:AI18,"N")+COUNTIF(AI19:AI28,"N")+COUNTIF(AI29:AI38,"N")+COUNTIF(AI9:AI18,"N?") +COUNTIF(AI19:AI28,"N?")+COUNTIF(AI29:AI38,"N?")+ COUNTIF(AI9:AI18, "DN?")+ COUNTIF(AI19:AI28, "DN?")+ COUNTIF(AI29:AI38, "DN?")</f>
        <v>0</v>
      </c>
      <c r="AJ41" s="84" t="n">
        <f aca="false">COUNTIF(AJ9:AJ18,"N")+COUNTIF(AJ19:AJ28,"N")+COUNTIF(AJ29:AJ38,"N")+COUNTIF(AJ9:AJ18,"N?") +COUNTIF(AJ19:AJ28,"N?")+COUNTIF(AJ29:AJ38,"N?")+ COUNTIF(AJ9:AJ18, "DN?")+ COUNTIF(AJ19:AJ28, "DN?")+ COUNTIF(AJ29:AJ38, "DN?")</f>
        <v>0</v>
      </c>
      <c r="AK41" s="84" t="n">
        <f aca="false">COUNTIF(AK9:AK18,"N")+COUNTIF(AK19:AK28,"N")+COUNTIF(AK29:AK38,"N")+COUNTIF(AK9:AK18,"N?") +COUNTIF(AK19:AK28,"N?")+COUNTIF(AK29:AK38,"N?")+ COUNTIF(AK9:AK18, "DN?")+ COUNTIF(AK19:AK28, "DN?")+ COUNTIF(AK29:AK38, "DN?")</f>
        <v>0</v>
      </c>
      <c r="AL41" s="84" t="n">
        <f aca="false">COUNTIF(AL9:AL18,"N")+COUNTIF(AL19:AL28,"N")+COUNTIF(AL29:AL38,"N")+COUNTIF(AL9:AL18,"N?") +COUNTIF(AL19:AL28,"N?")+COUNTIF(AL29:AL38,"N?")+ COUNTIF(AL9:AL18, "DN?")+ COUNTIF(AL19:AL28, "DN?")+ COUNTIF(AL29:AL38, "DN?")</f>
        <v>0</v>
      </c>
      <c r="AM41" s="84" t="n">
        <f aca="false">COUNTIF(AM9:AM18,"N")+COUNTIF(AM19:AM28,"N")+COUNTIF(AM29:AM38,"N")+COUNTIF(AM9:AM18,"N?") +COUNTIF(AM19:AM28,"N?")+COUNTIF(AM29:AM38,"N?")+ COUNTIF(AM9:AM18, "DN?")+ COUNTIF(AM19:AM28, "DN?")+ COUNTIF(AM29:AM38, "DN?")</f>
        <v>0</v>
      </c>
      <c r="AN41" s="84" t="n">
        <f aca="false">COUNTIF(AN9:AN18,"N")+COUNTIF(AN19:AN28,"N")+COUNTIF(AN29:AN38,"N")+COUNTIF(AN9:AN18,"N?") +COUNTIF(AN19:AN28,"N?")+COUNTIF(AN29:AN38,"N?")+ COUNTIF(AN9:AN18, "DN?")+ COUNTIF(AN19:AN28, "DN?")+ COUNTIF(AN29:AN38, "DN?")</f>
        <v>0</v>
      </c>
      <c r="AO41" s="84" t="n">
        <f aca="false">COUNTIF(AO9:AO18,"N")+COUNTIF(AO19:AO28,"N")+COUNTIF(AO29:AO38,"N")+COUNTIF(AO9:AO18,"N?") +COUNTIF(AO19:AO28,"N?")+COUNTIF(AO29:AO38,"N?")+ COUNTIF(AO9:AO18, "DN?")+ COUNTIF(AO19:AO28, "DN?")+ COUNTIF(AO29:AO38, "DN?")</f>
        <v>0</v>
      </c>
      <c r="AP41" s="84" t="n">
        <f aca="false">COUNTIF(AP9:AP18,"N")+COUNTIF(AP19:AP28,"N")+COUNTIF(AP29:AP38,"N")+COUNTIF(AP9:AP18,"N?") +COUNTIF(AP19:AP28,"N?")+COUNTIF(AP29:AP38,"N?")+ COUNTIF(AP9:AP18, "DN?")+ COUNTIF(AP19:AP28, "DN?")+ COUNTIF(AP29:AP38, "DN?")</f>
        <v>0</v>
      </c>
      <c r="AQ41" s="84" t="n">
        <f aca="false">COUNTIF(AQ9:AQ18,"N")+COUNTIF(AQ19:AQ28,"N")+COUNTIF(AQ29:AQ38,"N")+COUNTIF(AQ9:AQ18,"N?") +COUNTIF(AQ19:AQ28,"N?")+COUNTIF(AQ29:AQ38,"N?")+ COUNTIF(AQ9:AQ18, "DN?")+ COUNTIF(AQ19:AQ28, "DN?")+ COUNTIF(AQ29:AQ38, "DN?")</f>
        <v>0</v>
      </c>
      <c r="AR41" s="146" t="n">
        <f aca="false">COUNTIF(AR9:AR18,"N")+COUNTIF(AR19:AR28,"N")+COUNTIF(AR29:AR38,"N")+COUNTIF(AR9:AR18,"N?") +COUNTIF(AR19:AR28,"N?")+COUNTIF(AR29:AR38,"N?")+ COUNTIF(AR9:AR18, "DN?")+ COUNTIF(AR19:AR28, "DN?")+ COUNTIF(AR29:AR38, "DN?")</f>
        <v>0</v>
      </c>
      <c r="AS41" s="85" t="n">
        <f aca="false">IF(A41&lt;&gt;"",IFERROR(VLOOKUP(N41,Tabelas!B:D,3,0),0),"")</f>
        <v>0</v>
      </c>
      <c r="AT41" s="86" t="n">
        <f aca="false">IF(A41&lt;&gt;"",IFERROR(VLOOKUP(O41,Tabelas!B:D,3,0),0),"")</f>
        <v>0</v>
      </c>
      <c r="AU41" s="86" t="n">
        <f aca="false">IF(A41&lt;&gt;"",IFERROR(VLOOKUP(P41,Tabelas!B:D,3,0),0),"")</f>
        <v>0</v>
      </c>
      <c r="AV41" s="86" t="n">
        <f aca="false">IF(A41&lt;&gt;"",IFERROR(VLOOKUP(Q41,Tabelas!B:D,3,0),0),"")</f>
        <v>0</v>
      </c>
      <c r="AW41" s="86" t="n">
        <f aca="false">IF(A41&lt;&gt;"",IFERROR(VLOOKUP(R41,Tabelas!B:D,3,0),0),"")</f>
        <v>0</v>
      </c>
      <c r="AX41" s="86" t="n">
        <f aca="false">IF(A41&lt;&gt;"",IFERROR(VLOOKUP(S41,Tabelas!B:D,3,0),0),"")</f>
        <v>0</v>
      </c>
      <c r="AY41" s="86" t="n">
        <f aca="false">IF(A41&lt;&gt;"",IFERROR(VLOOKUP(T41,Tabelas!B:D,3,0),0),"")</f>
        <v>0</v>
      </c>
      <c r="AZ41" s="86" t="n">
        <f aca="false">IF(A41&lt;&gt;"",IFERROR(VLOOKUP(U41,Tabelas!B:D,3,0),0),"")</f>
        <v>0</v>
      </c>
      <c r="BA41" s="86" t="n">
        <f aca="false">IF(A41&lt;&gt;"",IFERROR(VLOOKUP(V41,Tabelas!B:D,3,0),0),"")</f>
        <v>0</v>
      </c>
      <c r="BB41" s="86" t="n">
        <f aca="false">IF(A41&lt;&gt;"",IFERROR(VLOOKUP(W41,Tabelas!B:D,3,0),0),"")</f>
        <v>0</v>
      </c>
      <c r="BC41" s="86" t="n">
        <f aca="false">IF(A41&lt;&gt;"",IFERROR(VLOOKUP(X41,Tabelas!B:D,3,0),0),"")</f>
        <v>0</v>
      </c>
      <c r="BD41" s="86" t="n">
        <f aca="false">IF(A41&lt;&gt;"",IFERROR(VLOOKUP(Y41,Tabelas!B:D,3,0),0),"")</f>
        <v>0</v>
      </c>
      <c r="BE41" s="86" t="n">
        <f aca="false">IF(A41&lt;&gt;"",IFERROR(VLOOKUP(Z41,Tabelas!B:D,3,0),0),"")</f>
        <v>0</v>
      </c>
      <c r="BF41" s="86" t="n">
        <f aca="false">IF(A41&lt;&gt;"",IFERROR(VLOOKUP(AA41,Tabelas!B:D,3,0),0),"")</f>
        <v>0</v>
      </c>
      <c r="BG41" s="86" t="n">
        <f aca="false">IF(A41&lt;&gt;"",IFERROR(VLOOKUP(AB41,Tabelas!B:D,3,0),0),"")</f>
        <v>0</v>
      </c>
      <c r="BH41" s="86" t="n">
        <f aca="false">IF(A41&lt;&gt;"",IFERROR(VLOOKUP(AC41,Tabelas!B:D,3,0),0),"")</f>
        <v>0</v>
      </c>
      <c r="BI41" s="86" t="n">
        <f aca="false">IF(A41&lt;&gt;"",IFERROR(VLOOKUP(AD41,Tabelas!B:D,3,0),0),"")</f>
        <v>0</v>
      </c>
      <c r="BJ41" s="86" t="n">
        <f aca="false">IF(A41&lt;&gt;"",IFERROR(VLOOKUP(AE41,Tabelas!B:D,3,0),0),"")</f>
        <v>0</v>
      </c>
      <c r="BK41" s="86" t="n">
        <f aca="false">IF(A41&lt;&gt;"",IFERROR(VLOOKUP(AF41,Tabelas!B:D,3,0),0),"")</f>
        <v>0</v>
      </c>
      <c r="BL41" s="86" t="n">
        <f aca="false">IF(A41&lt;&gt;"",IFERROR(VLOOKUP(AG41,Tabelas!B:D,3,0),0),"")</f>
        <v>0</v>
      </c>
      <c r="BM41" s="86" t="n">
        <f aca="false">IF(A41&lt;&gt;"",IFERROR(VLOOKUP(AH41,Tabelas!B:D,3,0),0),"")</f>
        <v>0</v>
      </c>
      <c r="BN41" s="86" t="n">
        <f aca="false">IF(A41&lt;&gt;"",IFERROR(VLOOKUP(AI41,Tabelas!B:D,3,0),0),"")</f>
        <v>0</v>
      </c>
      <c r="BO41" s="86" t="n">
        <f aca="false">IF(A41&lt;&gt;"",IFERROR(VLOOKUP(AJ41,Tabelas!B:D,3,0),0),"")</f>
        <v>0</v>
      </c>
      <c r="BP41" s="86" t="n">
        <f aca="false">IF(A41&lt;&gt;"",IFERROR(VLOOKUP(AK41,Tabelas!B:D,3,0),0),"")</f>
        <v>0</v>
      </c>
      <c r="BQ41" s="86" t="n">
        <f aca="false">IF(A41&lt;&gt;"",IFERROR(VLOOKUP(AL41,Tabelas!B:D,3,0),0),"")</f>
        <v>0</v>
      </c>
      <c r="BR41" s="86" t="n">
        <f aca="false">IF(A41&lt;&gt;"",IFERROR(VLOOKUP(AM41,Tabelas!B:D,3,0),0),"")</f>
        <v>0</v>
      </c>
      <c r="BS41" s="86" t="n">
        <f aca="false">IF(A41&lt;&gt;"",IFERROR(VLOOKUP(AN41,Tabelas!B:D,3,0),0),"")</f>
        <v>0</v>
      </c>
      <c r="BT41" s="86" t="n">
        <f aca="false">IF(A41&lt;&gt;"",IFERROR(VLOOKUP(AO41,Tabelas!B:D,3,0),0),"")</f>
        <v>0</v>
      </c>
      <c r="BU41" s="86" t="n">
        <f aca="false">IF(A41&lt;&gt;"",IFERROR(VLOOKUP(AP41,Tabelas!B:D,3,0),0),"")</f>
        <v>0</v>
      </c>
      <c r="BV41" s="86" t="n">
        <f aca="false">IF(A41&lt;&gt;"",IFERROR(VLOOKUP(AQ41,Tabelas!B:D,3,0),0),"")</f>
        <v>0</v>
      </c>
      <c r="BW41" s="86" t="n">
        <f aca="false">IF(A41&lt;&gt;"",IFERROR(VLOOKUP(AR41,Tabelas!B:D,3,0),0),"")</f>
        <v>0</v>
      </c>
      <c r="BX41" s="84"/>
      <c r="BY41" s="84"/>
      <c r="BZ41" s="84"/>
      <c r="CA41" s="84"/>
      <c r="CB41" s="84"/>
      <c r="CC41" s="84"/>
      <c r="CD41" s="84"/>
      <c r="CE41" s="84"/>
      <c r="CF41" s="87"/>
    </row>
    <row r="42" customFormat="false" ht="12.75" hidden="false" customHeight="true" outlineLevel="0" collapsed="false">
      <c r="A42" s="88"/>
      <c r="B42" s="88"/>
      <c r="C42" s="88"/>
      <c r="D42" s="88"/>
      <c r="E42" s="88"/>
      <c r="F42" s="88"/>
      <c r="G42" s="89"/>
      <c r="H42" s="89"/>
      <c r="I42" s="89"/>
      <c r="J42" s="89"/>
      <c r="K42" s="89"/>
      <c r="L42" s="89"/>
      <c r="M42" s="89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1" t="str">
        <f aca="false">IF(A42&lt;&gt;"",IFERROR(VLOOKUP(N42,Tabelas!B:D,3,0),0),"")</f>
        <v/>
      </c>
      <c r="AT42" s="91" t="str">
        <f aca="false">IF(A42&lt;&gt;"",IFERROR(VLOOKUP(O42,Tabelas!B:D,3,0),0),"")</f>
        <v/>
      </c>
      <c r="AU42" s="91" t="str">
        <f aca="false">IF(A42&lt;&gt;"",IFERROR(VLOOKUP(P42,Tabelas!B:D,3,0),0),"")</f>
        <v/>
      </c>
      <c r="AV42" s="91" t="str">
        <f aca="false">IF(A42&lt;&gt;"",IFERROR(VLOOKUP(Q42,Tabelas!B:D,3,0),0),"")</f>
        <v/>
      </c>
      <c r="AW42" s="91" t="str">
        <f aca="false">IF(A42&lt;&gt;"",IFERROR(VLOOKUP(R42,Tabelas!B:D,3,0),0),"")</f>
        <v/>
      </c>
      <c r="AX42" s="91" t="str">
        <f aca="false">IF(A42&lt;&gt;"",IFERROR(VLOOKUP(S42,Tabelas!B:D,3,0),0),"")</f>
        <v/>
      </c>
      <c r="AY42" s="91" t="str">
        <f aca="false">IF(A42&lt;&gt;"",IFERROR(VLOOKUP(T42,Tabelas!B:D,3,0),0),"")</f>
        <v/>
      </c>
      <c r="AZ42" s="91" t="str">
        <f aca="false">IF(A42&lt;&gt;"",IFERROR(VLOOKUP(U42,Tabelas!B:D,3,0),0),"")</f>
        <v/>
      </c>
      <c r="BA42" s="91" t="str">
        <f aca="false">IF(A42&lt;&gt;"",IFERROR(VLOOKUP(V42,Tabelas!B:D,3,0),0),"")</f>
        <v/>
      </c>
      <c r="BB42" s="91" t="str">
        <f aca="false">IF(A42&lt;&gt;"",IFERROR(VLOOKUP(W42,Tabelas!B:D,3,0),0),"")</f>
        <v/>
      </c>
      <c r="BC42" s="91" t="str">
        <f aca="false">IF(A42&lt;&gt;"",IFERROR(VLOOKUP(X42,Tabelas!B:D,3,0),0),"")</f>
        <v/>
      </c>
      <c r="BD42" s="91" t="str">
        <f aca="false">IF(A42&lt;&gt;"",IFERROR(VLOOKUP(Y42,Tabelas!B:D,3,0),0),"")</f>
        <v/>
      </c>
      <c r="BE42" s="91" t="str">
        <f aca="false">IF(A42&lt;&gt;"",IFERROR(VLOOKUP(Z42,Tabelas!B:D,3,0),0),"")</f>
        <v/>
      </c>
      <c r="BF42" s="91" t="str">
        <f aca="false">IF(A42&lt;&gt;"",IFERROR(VLOOKUP(AA42,Tabelas!B:D,3,0),0),"")</f>
        <v/>
      </c>
      <c r="BG42" s="91" t="str">
        <f aca="false">IF(A42&lt;&gt;"",IFERROR(VLOOKUP(AB42,Tabelas!B:D,3,0),0),"")</f>
        <v/>
      </c>
      <c r="BH42" s="91" t="str">
        <f aca="false">IF(A42&lt;&gt;"",IFERROR(VLOOKUP(AC42,Tabelas!B:D,3,0),0),"")</f>
        <v/>
      </c>
      <c r="BI42" s="91" t="str">
        <f aca="false">IF(A42&lt;&gt;"",IFERROR(VLOOKUP(AD42,Tabelas!B:D,3,0),0),"")</f>
        <v/>
      </c>
      <c r="BJ42" s="91" t="str">
        <f aca="false">IF(A42&lt;&gt;"",IFERROR(VLOOKUP(AE42,Tabelas!B:D,3,0),0),"")</f>
        <v/>
      </c>
      <c r="BK42" s="91" t="str">
        <f aca="false">IF(A42&lt;&gt;"",IFERROR(VLOOKUP(AF42,Tabelas!B:D,3,0),0),"")</f>
        <v/>
      </c>
      <c r="BL42" s="91" t="str">
        <f aca="false">IF(A42&lt;&gt;"",IFERROR(VLOOKUP(AG42,Tabelas!B:D,3,0),0),"")</f>
        <v/>
      </c>
      <c r="BM42" s="91" t="str">
        <f aca="false">IF(A42&lt;&gt;"",IFERROR(VLOOKUP(AH42,Tabelas!B:D,3,0),0),"")</f>
        <v/>
      </c>
      <c r="BN42" s="91" t="str">
        <f aca="false">IF(A42&lt;&gt;"",IFERROR(VLOOKUP(AI42,Tabelas!B:D,3,0),0),"")</f>
        <v/>
      </c>
      <c r="BO42" s="91" t="str">
        <f aca="false">IF(A42&lt;&gt;"",IFERROR(VLOOKUP(AJ42,Tabelas!B:D,3,0),0),"")</f>
        <v/>
      </c>
      <c r="BP42" s="91" t="str">
        <f aca="false">IF(A42&lt;&gt;"",IFERROR(VLOOKUP(AK42,Tabelas!B:D,3,0),0),"")</f>
        <v/>
      </c>
      <c r="BQ42" s="91" t="str">
        <f aca="false">IF(A42&lt;&gt;"",IFERROR(VLOOKUP(AL42,Tabelas!B:D,3,0),0),"")</f>
        <v/>
      </c>
      <c r="BR42" s="91" t="str">
        <f aca="false">IF(A42&lt;&gt;"",IFERROR(VLOOKUP(AM42,Tabelas!B:D,3,0),0),"")</f>
        <v/>
      </c>
      <c r="BS42" s="91" t="str">
        <f aca="false">IF(A42&lt;&gt;"",IFERROR(VLOOKUP(AN42,Tabelas!B:D,3,0),0),"")</f>
        <v/>
      </c>
      <c r="BT42" s="91" t="str">
        <f aca="false">IF(A42&lt;&gt;"",IFERROR(VLOOKUP(AO42,Tabelas!B:D,3,0),0),"")</f>
        <v/>
      </c>
      <c r="BU42" s="91" t="str">
        <f aca="false">IF(A42&lt;&gt;"",IFERROR(VLOOKUP(AP42,Tabelas!B:D,3,0),0),"")</f>
        <v/>
      </c>
      <c r="BV42" s="91" t="str">
        <f aca="false">IF(A42&lt;&gt;"",IFERROR(VLOOKUP(AQ42,Tabelas!B:D,3,0),0),"")</f>
        <v/>
      </c>
      <c r="BW42" s="91" t="str">
        <f aca="false">IF(A42&lt;&gt;"",IFERROR(VLOOKUP(AR42,Tabelas!B:D,3,0),0),"")</f>
        <v/>
      </c>
      <c r="BX42" s="92" t="str">
        <f aca="false">IF(A42&lt;&gt;"",SUM(AS42:BW42),"")</f>
        <v/>
      </c>
      <c r="BY42" s="93" t="str">
        <f aca="false">IF(A42&lt;&gt;"",COUNTIF(N42:AR42,"LM")+COUNTIF(N42:AR42,"L"),"")</f>
        <v/>
      </c>
      <c r="BZ42" s="93" t="str">
        <f aca="false">IF(A42&lt;&gt;"",COUNTIF(N42:AR42,"AB"),"")</f>
        <v/>
      </c>
      <c r="CA42" s="93" t="str">
        <f aca="false">IF(A42&lt;&gt;"",COUNTIF(N42:AR42,"FE"),"")</f>
        <v/>
      </c>
      <c r="CB42" s="93" t="str">
        <f aca="false">IF(A42&lt;&gt;"",COUNTIF(N42:AR42,"LC"),"")</f>
        <v/>
      </c>
      <c r="CC42" s="93" t="str">
        <f aca="false">IF(A42&lt;&gt;"",COUNTIF(N42:AR42,"CE"),"")</f>
        <v/>
      </c>
      <c r="CD42" s="93"/>
      <c r="CE42" s="93" t="str">
        <f aca="false">IF(A42&lt;&gt;"",COUNTIF(N42:AR42,"CE")+COUNTIF(N42:AR42,"L")+COUNTIF(N42:AR42,"LM")+COUNTIF(N42:AR42,"LC")+COUNTIF(N42:AR42,"AB"),"")</f>
        <v/>
      </c>
      <c r="CF42" s="94" t="str">
        <f aca="false">IF(A42&lt;&gt;"",COUNTIF(N42:AR42,"APH"),"")</f>
        <v/>
      </c>
    </row>
    <row r="43" customFormat="false" ht="12.75" hidden="false" customHeight="true" outlineLevel="0" collapsed="false">
      <c r="A43" s="95" t="s">
        <v>70</v>
      </c>
      <c r="B43" s="96"/>
      <c r="C43" s="96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147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97"/>
      <c r="BX43" s="98" t="s">
        <v>71</v>
      </c>
      <c r="BY43" s="98"/>
      <c r="BZ43" s="98"/>
      <c r="CA43" s="98"/>
      <c r="CB43" s="98"/>
      <c r="CC43" s="98"/>
      <c r="CD43" s="98"/>
      <c r="CE43" s="98"/>
      <c r="CF43" s="98"/>
    </row>
    <row r="44" customFormat="false" ht="15" hidden="false" customHeight="true" outlineLevel="0" collapsed="false">
      <c r="A44" s="99" t="s">
        <v>72</v>
      </c>
      <c r="B44" s="100" t="s">
        <v>73</v>
      </c>
      <c r="C44" s="101" t="s">
        <v>18</v>
      </c>
      <c r="D44" s="102"/>
      <c r="E44" s="100" t="s">
        <v>34</v>
      </c>
      <c r="F44" s="103" t="s">
        <v>74</v>
      </c>
      <c r="G44" s="102"/>
      <c r="H44" s="102"/>
      <c r="I44" s="102"/>
      <c r="J44" s="102"/>
      <c r="K44" s="102"/>
      <c r="L44" s="102"/>
      <c r="M44" s="102"/>
      <c r="N44" s="102"/>
      <c r="O44" s="104"/>
      <c r="P44" s="100" t="s">
        <v>75</v>
      </c>
      <c r="Q44" s="101" t="s">
        <v>76</v>
      </c>
      <c r="R44" s="102"/>
      <c r="S44" s="102"/>
      <c r="T44" s="102"/>
      <c r="U44" s="102"/>
      <c r="V44" s="102"/>
      <c r="W44" s="104"/>
      <c r="X44" s="100" t="s">
        <v>23</v>
      </c>
      <c r="Y44" s="101" t="s">
        <v>77</v>
      </c>
      <c r="Z44" s="102"/>
      <c r="AA44" s="102"/>
      <c r="AB44" s="102"/>
      <c r="AC44" s="102"/>
      <c r="AD44" s="102"/>
      <c r="AE44" s="102"/>
      <c r="AF44" s="100" t="s">
        <v>24</v>
      </c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7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3"/>
      <c r="BX44" s="0" t="s">
        <v>78</v>
      </c>
      <c r="BY44" s="105"/>
      <c r="BZ44" s="105"/>
      <c r="CA44" s="105"/>
      <c r="CB44" s="105"/>
      <c r="CC44" s="105"/>
      <c r="CD44" s="105"/>
      <c r="CE44" s="105"/>
      <c r="CF44" s="148"/>
    </row>
    <row r="45" customFormat="false" ht="15" hidden="false" customHeight="true" outlineLevel="0" collapsed="false">
      <c r="A45" s="107" t="s">
        <v>79</v>
      </c>
      <c r="B45" s="100" t="s">
        <v>80</v>
      </c>
      <c r="C45" s="108" t="s">
        <v>81</v>
      </c>
      <c r="D45" s="109"/>
      <c r="E45" s="100" t="s">
        <v>82</v>
      </c>
      <c r="F45" s="110" t="s">
        <v>17</v>
      </c>
      <c r="G45" s="110"/>
      <c r="H45" s="111"/>
      <c r="I45" s="111"/>
      <c r="J45" s="111"/>
      <c r="K45" s="111"/>
      <c r="L45" s="111"/>
      <c r="M45" s="111"/>
      <c r="N45" s="105"/>
      <c r="O45" s="112"/>
      <c r="P45" s="113" t="s">
        <v>44</v>
      </c>
      <c r="Q45" s="114" t="s">
        <v>83</v>
      </c>
      <c r="R45" s="115"/>
      <c r="S45" s="115"/>
      <c r="T45" s="115"/>
      <c r="U45" s="115"/>
      <c r="V45" s="115"/>
      <c r="W45" s="116"/>
      <c r="X45" s="100" t="s">
        <v>27</v>
      </c>
      <c r="Y45" s="101" t="s">
        <v>84</v>
      </c>
      <c r="Z45" s="102"/>
      <c r="AA45" s="102"/>
      <c r="AB45" s="102"/>
      <c r="AC45" s="102"/>
      <c r="AD45" s="102"/>
      <c r="AE45" s="102"/>
      <c r="AF45" s="100" t="s">
        <v>26</v>
      </c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7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3"/>
      <c r="BX45" s="107" t="s">
        <v>85</v>
      </c>
      <c r="BY45" s="3"/>
      <c r="BZ45" s="3"/>
      <c r="CA45" s="3"/>
      <c r="CB45" s="3"/>
      <c r="CC45" s="3"/>
      <c r="CD45" s="3"/>
      <c r="CE45" s="3"/>
      <c r="CF45" s="106"/>
    </row>
    <row r="46" customFormat="false" ht="12.75" hidden="false" customHeight="true" outlineLevel="0" collapsed="false">
      <c r="A46" s="117" t="s">
        <v>86</v>
      </c>
      <c r="B46" s="100" t="s">
        <v>46</v>
      </c>
      <c r="C46" s="101" t="s">
        <v>87</v>
      </c>
      <c r="D46" s="102"/>
      <c r="E46" s="118" t="s">
        <v>88</v>
      </c>
      <c r="F46" s="101" t="s">
        <v>89</v>
      </c>
      <c r="G46" s="101"/>
      <c r="H46" s="101"/>
      <c r="I46" s="101"/>
      <c r="J46" s="101"/>
      <c r="K46" s="101"/>
      <c r="L46" s="101"/>
      <c r="M46" s="101"/>
      <c r="N46" s="111"/>
      <c r="O46" s="105"/>
      <c r="P46" s="119" t="s">
        <v>20</v>
      </c>
      <c r="Q46" s="120" t="s">
        <v>90</v>
      </c>
      <c r="R46" s="121"/>
      <c r="S46" s="121"/>
      <c r="T46" s="121"/>
      <c r="U46" s="121"/>
      <c r="V46" s="121"/>
      <c r="W46" s="122"/>
      <c r="X46" s="119" t="s">
        <v>25</v>
      </c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7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3"/>
      <c r="BX46" s="107" t="s">
        <v>91</v>
      </c>
      <c r="BY46" s="3"/>
      <c r="BZ46" s="3"/>
      <c r="CA46" s="3"/>
      <c r="CB46" s="3"/>
      <c r="CC46" s="3"/>
      <c r="CD46" s="3"/>
      <c r="CE46" s="3"/>
      <c r="CF46" s="106"/>
    </row>
    <row r="47" customFormat="false" ht="12.75" hidden="false" customHeight="true" outlineLevel="0" collapsed="false">
      <c r="A47" s="117" t="s">
        <v>92</v>
      </c>
      <c r="B47" s="100" t="s">
        <v>19</v>
      </c>
      <c r="C47" s="101" t="s">
        <v>93</v>
      </c>
      <c r="D47" s="102"/>
      <c r="E47" s="118" t="s">
        <v>94</v>
      </c>
      <c r="F47" s="114" t="s">
        <v>95</v>
      </c>
      <c r="G47" s="115"/>
      <c r="H47" s="115"/>
      <c r="I47" s="115"/>
      <c r="J47" s="115"/>
      <c r="K47" s="115"/>
      <c r="L47" s="115"/>
      <c r="M47" s="115"/>
      <c r="N47" s="115"/>
      <c r="O47" s="102"/>
      <c r="P47" s="100" t="s">
        <v>96</v>
      </c>
      <c r="Q47" s="114" t="s">
        <v>97</v>
      </c>
      <c r="R47" s="115"/>
      <c r="S47" s="115"/>
      <c r="T47" s="115"/>
      <c r="U47" s="115"/>
      <c r="V47" s="115"/>
      <c r="W47" s="115"/>
      <c r="X47" s="100" t="s">
        <v>28</v>
      </c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7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3"/>
      <c r="BX47" s="107" t="s">
        <v>98</v>
      </c>
      <c r="BY47" s="3"/>
      <c r="BZ47" s="3"/>
      <c r="CA47" s="3"/>
      <c r="CB47" s="3"/>
      <c r="CC47" s="3"/>
      <c r="CD47" s="3"/>
      <c r="CE47" s="3"/>
      <c r="CF47" s="106"/>
    </row>
    <row r="48" customFormat="false" ht="12.75" hidden="false" customHeight="true" outlineLevel="0" collapsed="false">
      <c r="A48" s="123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49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4"/>
      <c r="BQ48" s="124"/>
      <c r="BR48" s="124"/>
      <c r="BS48" s="124"/>
      <c r="BT48" s="124"/>
      <c r="BU48" s="124"/>
      <c r="BV48" s="124"/>
      <c r="BW48" s="124"/>
      <c r="BX48" s="125" t="s">
        <v>99</v>
      </c>
      <c r="BY48" s="126"/>
      <c r="BZ48" s="126"/>
      <c r="CA48" s="126"/>
      <c r="CB48" s="126"/>
      <c r="CC48" s="126"/>
      <c r="CD48" s="126"/>
      <c r="CE48" s="126"/>
      <c r="CF48" s="127"/>
    </row>
  </sheetData>
  <autoFilter ref="A6:F8"/>
  <mergeCells count="28">
    <mergeCell ref="A2:AR2"/>
    <mergeCell ref="A3:AR3"/>
    <mergeCell ref="A4:AR4"/>
    <mergeCell ref="B5:V5"/>
    <mergeCell ref="Y5:AJ5"/>
    <mergeCell ref="AM5:AR5"/>
    <mergeCell ref="G6:M6"/>
    <mergeCell ref="N6:AR6"/>
    <mergeCell ref="AS6:BW6"/>
    <mergeCell ref="BX6:BX7"/>
    <mergeCell ref="BY6:BY7"/>
    <mergeCell ref="BZ6:BZ7"/>
    <mergeCell ref="CA6:CA7"/>
    <mergeCell ref="CB6:CB7"/>
    <mergeCell ref="CC6:CC7"/>
    <mergeCell ref="CD6:CD7"/>
    <mergeCell ref="CE6:CE7"/>
    <mergeCell ref="CF6:CF7"/>
    <mergeCell ref="G7:G8"/>
    <mergeCell ref="H7:H8"/>
    <mergeCell ref="I7:I8"/>
    <mergeCell ref="J7:K7"/>
    <mergeCell ref="L7:L8"/>
    <mergeCell ref="M7:M8"/>
    <mergeCell ref="A39:G39"/>
    <mergeCell ref="A40:G40"/>
    <mergeCell ref="A41:G41"/>
    <mergeCell ref="BX43:CF43"/>
  </mergeCells>
  <conditionalFormatting sqref="N8:AR8">
    <cfRule type="containsText" priority="2" aboveAverage="0" equalAverage="0" bottom="0" percent="0" rank="0" text="DOM" dxfId="0"/>
  </conditionalFormatting>
  <conditionalFormatting sqref="N8:AR8">
    <cfRule type="containsText" priority="3" aboveAverage="0" equalAverage="0" bottom="0" percent="0" rank="0" text="SAB" dxfId="1"/>
  </conditionalFormatting>
  <dataValidations count="1">
    <dataValidation allowBlank="true" operator="between" showDropDown="false" showErrorMessage="true" showInputMessage="false" sqref="N42:AR42" type="list">
      <formula1>$B$2:$B$25</formula1>
      <formula2>0</formula2>
    </dataValidation>
  </dataValidations>
  <printOptions headings="false" gridLines="false" gridLinesSet="true" horizontalCentered="true" verticalCentered="false"/>
  <pageMargins left="0" right="0" top="0" bottom="0" header="0.511805555555555" footer="0.511805555555555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7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12.1813953488372"/>
    <col collapsed="false" hidden="false" max="2" min="2" style="0" width="7.87441860465116"/>
    <col collapsed="false" hidden="false" max="3" min="3" style="0" width="31.1348837209302"/>
    <col collapsed="false" hidden="false" max="4" min="4" style="0" width="3.32093023255814"/>
    <col collapsed="false" hidden="false" max="9" min="5" style="0" width="8.24651162790698"/>
    <col collapsed="false" hidden="false" max="10" min="10" style="0" width="4.8"/>
    <col collapsed="false" hidden="false" max="11" min="11" style="0" width="8.24651162790698"/>
    <col collapsed="false" hidden="false" max="12" min="12" style="0" width="4.43255813953488"/>
    <col collapsed="false" hidden="false" max="13" min="13" style="0" width="9.35348837209302"/>
    <col collapsed="false" hidden="false" max="14" min="14" style="0" width="2.58604651162791"/>
    <col collapsed="false" hidden="false" max="26" min="15" style="0" width="7.75348837209302"/>
    <col collapsed="false" hidden="false" max="1025" min="27" style="0" width="12.9209302325581"/>
  </cols>
  <sheetData>
    <row r="1" customFormat="false" ht="15" hidden="false" customHeight="false" outlineLevel="0" collapsed="false">
      <c r="A1" s="187"/>
      <c r="B1" s="187" t="s">
        <v>208</v>
      </c>
      <c r="C1" s="187" t="s">
        <v>209</v>
      </c>
      <c r="D1" s="187" t="s">
        <v>210</v>
      </c>
      <c r="E1" s="6"/>
      <c r="F1" s="6"/>
      <c r="G1" s="6"/>
      <c r="H1" s="6"/>
      <c r="I1" s="6" t="s">
        <v>211</v>
      </c>
      <c r="J1" s="6"/>
      <c r="K1" s="6"/>
      <c r="L1" s="6" t="s">
        <v>212</v>
      </c>
      <c r="M1" s="6" t="s">
        <v>213</v>
      </c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customFormat="false" ht="15" hidden="false" customHeight="true" outlineLevel="0" collapsed="false">
      <c r="A2" s="188" t="s">
        <v>214</v>
      </c>
      <c r="B2" s="189"/>
      <c r="C2" s="190"/>
      <c r="D2" s="190"/>
      <c r="E2" s="6"/>
      <c r="F2" s="6"/>
      <c r="G2" s="6"/>
      <c r="H2" s="6"/>
      <c r="I2" s="6" t="n">
        <v>1</v>
      </c>
      <c r="J2" s="6" t="s">
        <v>215</v>
      </c>
      <c r="K2" s="6"/>
      <c r="L2" s="6" t="n">
        <v>2016</v>
      </c>
      <c r="M2" s="6" t="s">
        <v>216</v>
      </c>
      <c r="N2" s="6" t="n">
        <v>1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customFormat="false" ht="15" hidden="false" customHeight="false" outlineLevel="0" collapsed="false">
      <c r="A3" s="188"/>
      <c r="B3" s="191" t="s">
        <v>145</v>
      </c>
      <c r="C3" s="192" t="s">
        <v>217</v>
      </c>
      <c r="D3" s="192" t="n">
        <v>4</v>
      </c>
      <c r="E3" s="6"/>
      <c r="F3" s="6"/>
      <c r="G3" s="6"/>
      <c r="H3" s="6"/>
      <c r="I3" s="6" t="n">
        <v>2</v>
      </c>
      <c r="J3" s="6" t="s">
        <v>218</v>
      </c>
      <c r="K3" s="6"/>
      <c r="L3" s="6" t="n">
        <v>2017</v>
      </c>
      <c r="M3" s="6" t="s">
        <v>100</v>
      </c>
      <c r="N3" s="6" t="n">
        <v>2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customFormat="false" ht="15" hidden="false" customHeight="false" outlineLevel="0" collapsed="false">
      <c r="A4" s="188"/>
      <c r="B4" s="191" t="s">
        <v>219</v>
      </c>
      <c r="C4" s="192" t="s">
        <v>217</v>
      </c>
      <c r="D4" s="193" t="n">
        <v>4</v>
      </c>
      <c r="E4" s="6"/>
      <c r="F4" s="6"/>
      <c r="G4" s="6"/>
      <c r="H4" s="6"/>
      <c r="I4" s="6" t="n">
        <v>3</v>
      </c>
      <c r="J4" s="6" t="s">
        <v>220</v>
      </c>
      <c r="K4" s="6"/>
      <c r="L4" s="6" t="n">
        <v>2018</v>
      </c>
      <c r="M4" s="6" t="s">
        <v>134</v>
      </c>
      <c r="N4" s="6" t="n">
        <v>3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customFormat="false" ht="15" hidden="false" customHeight="false" outlineLevel="0" collapsed="false">
      <c r="A5" s="188"/>
      <c r="B5" s="191" t="s">
        <v>221</v>
      </c>
      <c r="C5" s="192" t="s">
        <v>217</v>
      </c>
      <c r="D5" s="193" t="n">
        <v>4</v>
      </c>
      <c r="E5" s="6"/>
      <c r="F5" s="6"/>
      <c r="G5" s="6"/>
      <c r="H5" s="6"/>
      <c r="I5" s="6" t="n">
        <v>4</v>
      </c>
      <c r="J5" s="6" t="s">
        <v>222</v>
      </c>
      <c r="K5" s="6"/>
      <c r="L5" s="6" t="n">
        <v>2019</v>
      </c>
      <c r="M5" s="6" t="s">
        <v>223</v>
      </c>
      <c r="N5" s="6" t="n">
        <v>4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customFormat="false" ht="15" hidden="false" customHeight="false" outlineLevel="0" collapsed="false">
      <c r="A6" s="188"/>
      <c r="B6" s="191" t="s">
        <v>224</v>
      </c>
      <c r="C6" s="192" t="s">
        <v>217</v>
      </c>
      <c r="D6" s="193" t="n">
        <v>4</v>
      </c>
      <c r="E6" s="6"/>
      <c r="F6" s="6"/>
      <c r="G6" s="6"/>
      <c r="H6" s="6"/>
      <c r="I6" s="6" t="n">
        <v>5</v>
      </c>
      <c r="J6" s="6" t="s">
        <v>225</v>
      </c>
      <c r="K6" s="6"/>
      <c r="L6" s="6" t="n">
        <v>2020</v>
      </c>
      <c r="M6" s="6" t="s">
        <v>138</v>
      </c>
      <c r="N6" s="6" t="n">
        <v>5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customFormat="false" ht="15" hidden="false" customHeight="false" outlineLevel="0" collapsed="false">
      <c r="A7" s="188"/>
      <c r="B7" s="191" t="s">
        <v>226</v>
      </c>
      <c r="C7" s="193" t="s">
        <v>227</v>
      </c>
      <c r="D7" s="193" t="n">
        <v>6</v>
      </c>
      <c r="E7" s="6"/>
      <c r="F7" s="6"/>
      <c r="G7" s="6"/>
      <c r="H7" s="6"/>
      <c r="I7" s="6" t="n">
        <v>6</v>
      </c>
      <c r="J7" s="6" t="s">
        <v>228</v>
      </c>
      <c r="K7" s="6"/>
      <c r="L7" s="6" t="n">
        <v>2021</v>
      </c>
      <c r="M7" s="6" t="s">
        <v>139</v>
      </c>
      <c r="N7" s="6" t="n">
        <v>6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customFormat="false" ht="15" hidden="false" customHeight="false" outlineLevel="0" collapsed="false">
      <c r="A8" s="188"/>
      <c r="B8" s="191" t="s">
        <v>200</v>
      </c>
      <c r="C8" s="193" t="s">
        <v>227</v>
      </c>
      <c r="D8" s="193" t="n">
        <v>6</v>
      </c>
      <c r="E8" s="6"/>
      <c r="F8" s="6"/>
      <c r="G8" s="6"/>
      <c r="H8" s="6"/>
      <c r="I8" s="6" t="n">
        <v>7</v>
      </c>
      <c r="J8" s="6" t="s">
        <v>229</v>
      </c>
      <c r="K8" s="6"/>
      <c r="L8" s="6" t="n">
        <v>2022</v>
      </c>
      <c r="M8" s="6" t="s">
        <v>230</v>
      </c>
      <c r="N8" s="6" t="n">
        <v>7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customFormat="false" ht="15" hidden="false" customHeight="false" outlineLevel="0" collapsed="false">
      <c r="A9" s="188"/>
      <c r="B9" s="191" t="s">
        <v>38</v>
      </c>
      <c r="C9" s="193" t="s">
        <v>227</v>
      </c>
      <c r="D9" s="193" t="n">
        <v>6</v>
      </c>
      <c r="E9" s="6"/>
      <c r="F9" s="6"/>
      <c r="G9" s="6"/>
      <c r="H9" s="6"/>
      <c r="I9" s="6"/>
      <c r="J9" s="6"/>
      <c r="K9" s="6"/>
      <c r="L9" s="6" t="n">
        <v>2023</v>
      </c>
      <c r="M9" s="6" t="s">
        <v>199</v>
      </c>
      <c r="N9" s="6" t="n">
        <v>8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customFormat="false" ht="15" hidden="false" customHeight="false" outlineLevel="0" collapsed="false">
      <c r="A10" s="188"/>
      <c r="B10" s="191"/>
      <c r="C10" s="193"/>
      <c r="D10" s="193"/>
      <c r="E10" s="6"/>
      <c r="F10" s="6"/>
      <c r="G10" s="6"/>
      <c r="H10" s="6"/>
      <c r="I10" s="6"/>
      <c r="J10" s="6"/>
      <c r="K10" s="6"/>
      <c r="L10" s="6" t="n">
        <v>2024</v>
      </c>
      <c r="M10" s="6" t="s">
        <v>231</v>
      </c>
      <c r="N10" s="6" t="n">
        <v>9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customFormat="false" ht="15" hidden="false" customHeight="false" outlineLevel="0" collapsed="false">
      <c r="A11" s="188"/>
      <c r="B11" s="191" t="s">
        <v>147</v>
      </c>
      <c r="C11" s="193" t="s">
        <v>232</v>
      </c>
      <c r="D11" s="193" t="n">
        <v>4</v>
      </c>
      <c r="E11" s="6"/>
      <c r="F11" s="6"/>
      <c r="G11" s="6"/>
      <c r="H11" s="6"/>
      <c r="I11" s="6"/>
      <c r="J11" s="6"/>
      <c r="K11" s="6"/>
      <c r="L11" s="6" t="n">
        <v>2025</v>
      </c>
      <c r="M11" s="6" t="s">
        <v>205</v>
      </c>
      <c r="N11" s="6" t="n">
        <v>10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customFormat="false" ht="15" hidden="false" customHeight="false" outlineLevel="0" collapsed="false">
      <c r="A12" s="188"/>
      <c r="B12" s="191" t="s">
        <v>233</v>
      </c>
      <c r="C12" s="193" t="s">
        <v>232</v>
      </c>
      <c r="D12" s="193" t="n">
        <v>4</v>
      </c>
      <c r="E12" s="6"/>
      <c r="F12" s="6"/>
      <c r="G12" s="6"/>
      <c r="H12" s="6"/>
      <c r="I12" s="6"/>
      <c r="J12" s="6"/>
      <c r="K12" s="6"/>
      <c r="L12" s="6"/>
      <c r="M12" s="6" t="s">
        <v>4</v>
      </c>
      <c r="N12" s="6" t="n">
        <v>11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customFormat="false" ht="15" hidden="false" customHeight="false" outlineLevel="0" collapsed="false">
      <c r="A13" s="188"/>
      <c r="B13" s="191" t="s">
        <v>234</v>
      </c>
      <c r="C13" s="193" t="s">
        <v>232</v>
      </c>
      <c r="D13" s="193" t="n">
        <v>4</v>
      </c>
      <c r="E13" s="6"/>
      <c r="F13" s="6"/>
      <c r="G13" s="6"/>
      <c r="H13" s="6"/>
      <c r="I13" s="6"/>
      <c r="J13" s="6"/>
      <c r="K13" s="6"/>
      <c r="L13" s="6"/>
      <c r="M13" s="6" t="s">
        <v>207</v>
      </c>
      <c r="N13" s="6" t="n">
        <v>12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customFormat="false" ht="15" hidden="false" customHeight="false" outlineLevel="0" collapsed="false">
      <c r="A14" s="188"/>
      <c r="B14" s="191" t="s">
        <v>235</v>
      </c>
      <c r="C14" s="193" t="s">
        <v>232</v>
      </c>
      <c r="D14" s="193" t="n">
        <v>4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customFormat="false" ht="15" hidden="false" customHeight="false" outlineLevel="0" collapsed="false">
      <c r="A15" s="188"/>
      <c r="B15" s="191" t="s">
        <v>236</v>
      </c>
      <c r="C15" s="193" t="s">
        <v>237</v>
      </c>
      <c r="D15" s="193" t="n">
        <v>6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customFormat="false" ht="15" hidden="false" customHeight="false" outlineLevel="0" collapsed="false">
      <c r="A16" s="188"/>
      <c r="B16" s="191" t="s">
        <v>202</v>
      </c>
      <c r="C16" s="193" t="s">
        <v>237</v>
      </c>
      <c r="D16" s="193" t="n">
        <v>6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customFormat="false" ht="15" hidden="false" customHeight="false" outlineLevel="0" collapsed="false">
      <c r="A17" s="188"/>
      <c r="B17" s="191" t="s">
        <v>55</v>
      </c>
      <c r="C17" s="193" t="s">
        <v>237</v>
      </c>
      <c r="D17" s="193" t="n">
        <v>6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customFormat="false" ht="15" hidden="false" customHeight="false" outlineLevel="0" collapsed="false">
      <c r="A18" s="188"/>
      <c r="B18" s="191" t="s">
        <v>201</v>
      </c>
      <c r="C18" s="193" t="s">
        <v>237</v>
      </c>
      <c r="D18" s="193" t="n">
        <v>6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customFormat="false" ht="15" hidden="false" customHeight="false" outlineLevel="0" collapsed="false">
      <c r="A19" s="188"/>
      <c r="B19" s="191" t="s">
        <v>144</v>
      </c>
      <c r="C19" s="193" t="s">
        <v>238</v>
      </c>
      <c r="D19" s="193" t="n">
        <v>8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customFormat="false" ht="15" hidden="false" customHeight="true" outlineLevel="0" collapsed="false">
      <c r="A20" s="188"/>
      <c r="B20" s="191" t="s">
        <v>239</v>
      </c>
      <c r="C20" s="193" t="s">
        <v>238</v>
      </c>
      <c r="D20" s="193" t="n">
        <v>8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customFormat="false" ht="15.75" hidden="false" customHeight="true" outlineLevel="0" collapsed="false">
      <c r="A21" s="188"/>
      <c r="B21" s="191" t="s">
        <v>240</v>
      </c>
      <c r="C21" s="193" t="s">
        <v>238</v>
      </c>
      <c r="D21" s="193" t="n">
        <v>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customFormat="false" ht="15.75" hidden="false" customHeight="true" outlineLevel="0" collapsed="false">
      <c r="A22" s="188"/>
      <c r="B22" s="191" t="s">
        <v>241</v>
      </c>
      <c r="C22" s="193" t="s">
        <v>238</v>
      </c>
      <c r="D22" s="193" t="n">
        <v>8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customFormat="false" ht="15.75" hidden="false" customHeight="true" outlineLevel="0" collapsed="false">
      <c r="A23" s="188"/>
      <c r="B23" s="191" t="s">
        <v>242</v>
      </c>
      <c r="C23" s="193" t="s">
        <v>238</v>
      </c>
      <c r="D23" s="193" t="n">
        <v>8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customFormat="false" ht="15" hidden="false" customHeight="true" outlineLevel="0" collapsed="false">
      <c r="A24" s="188"/>
      <c r="B24" s="191" t="s">
        <v>243</v>
      </c>
      <c r="C24" s="193" t="s">
        <v>238</v>
      </c>
      <c r="D24" s="193" t="n">
        <v>8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customFormat="false" ht="15" hidden="false" customHeight="true" outlineLevel="0" collapsed="false">
      <c r="A25" s="188"/>
      <c r="B25" s="191" t="s">
        <v>244</v>
      </c>
      <c r="C25" s="193" t="s">
        <v>238</v>
      </c>
      <c r="D25" s="193" t="n">
        <v>8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customFormat="false" ht="15" hidden="false" customHeight="true" outlineLevel="0" collapsed="false">
      <c r="A26" s="188"/>
      <c r="B26" s="191" t="s">
        <v>245</v>
      </c>
      <c r="C26" s="193" t="s">
        <v>238</v>
      </c>
      <c r="D26" s="193" t="n">
        <v>8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customFormat="false" ht="15" hidden="false" customHeight="true" outlineLevel="0" collapsed="false">
      <c r="A27" s="188"/>
      <c r="B27" s="191" t="s">
        <v>246</v>
      </c>
      <c r="C27" s="193" t="s">
        <v>238</v>
      </c>
      <c r="D27" s="193" t="n">
        <v>8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customFormat="false" ht="15" hidden="false" customHeight="true" outlineLevel="0" collapsed="false">
      <c r="A28" s="188"/>
      <c r="B28" s="191" t="s">
        <v>247</v>
      </c>
      <c r="C28" s="193" t="s">
        <v>238</v>
      </c>
      <c r="D28" s="193" t="n">
        <v>8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customFormat="false" ht="15" hidden="false" customHeight="true" outlineLevel="0" collapsed="false">
      <c r="A29" s="188"/>
      <c r="B29" s="191" t="s">
        <v>248</v>
      </c>
      <c r="C29" s="193" t="s">
        <v>238</v>
      </c>
      <c r="D29" s="193" t="n">
        <v>8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customFormat="false" ht="15" hidden="false" customHeight="true" outlineLevel="0" collapsed="false">
      <c r="A30" s="188"/>
      <c r="B30" s="191" t="s">
        <v>249</v>
      </c>
      <c r="C30" s="193" t="s">
        <v>238</v>
      </c>
      <c r="D30" s="193" t="n">
        <v>8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customFormat="false" ht="15" hidden="false" customHeight="true" outlineLevel="0" collapsed="false">
      <c r="A31" s="188"/>
      <c r="B31" s="191" t="s">
        <v>250</v>
      </c>
      <c r="C31" s="193" t="s">
        <v>238</v>
      </c>
      <c r="D31" s="193" t="n">
        <v>8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customFormat="false" ht="15" hidden="false" customHeight="true" outlineLevel="0" collapsed="false">
      <c r="A32" s="188"/>
      <c r="B32" s="191" t="s">
        <v>251</v>
      </c>
      <c r="C32" s="193" t="s">
        <v>238</v>
      </c>
      <c r="D32" s="193" t="n">
        <v>8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customFormat="false" ht="15" hidden="false" customHeight="true" outlineLevel="0" collapsed="false">
      <c r="A33" s="188"/>
      <c r="B33" s="191" t="s">
        <v>252</v>
      </c>
      <c r="C33" s="193" t="s">
        <v>238</v>
      </c>
      <c r="D33" s="193" t="n">
        <v>8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customFormat="false" ht="15" hidden="false" customHeight="true" outlineLevel="0" collapsed="false">
      <c r="A34" s="188"/>
      <c r="B34" s="191"/>
      <c r="C34" s="193"/>
      <c r="D34" s="193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customFormat="false" ht="15.75" hidden="false" customHeight="true" outlineLevel="0" collapsed="false">
      <c r="A35" s="188"/>
      <c r="B35" s="191" t="s">
        <v>161</v>
      </c>
      <c r="C35" s="193" t="s">
        <v>253</v>
      </c>
      <c r="D35" s="193" t="n">
        <v>12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customFormat="false" ht="15.75" hidden="false" customHeight="true" outlineLevel="0" collapsed="false">
      <c r="A36" s="188"/>
      <c r="B36" s="191" t="s">
        <v>203</v>
      </c>
      <c r="C36" s="193" t="s">
        <v>253</v>
      </c>
      <c r="D36" s="193" t="n">
        <v>12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customFormat="false" ht="15.75" hidden="false" customHeight="true" outlineLevel="0" collapsed="false">
      <c r="A37" s="188"/>
      <c r="B37" s="191" t="s">
        <v>37</v>
      </c>
      <c r="C37" s="193" t="s">
        <v>253</v>
      </c>
      <c r="D37" s="193" t="n">
        <v>12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customFormat="false" ht="15.75" hidden="false" customHeight="true" outlineLevel="0" collapsed="false">
      <c r="A38" s="188"/>
      <c r="B38" s="191" t="s">
        <v>254</v>
      </c>
      <c r="C38" s="193" t="s">
        <v>253</v>
      </c>
      <c r="D38" s="193" t="n">
        <v>6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customFormat="false" ht="15.75" hidden="false" customHeight="true" outlineLevel="0" collapsed="false">
      <c r="A39" s="188"/>
      <c r="B39" s="191"/>
      <c r="C39" s="193"/>
      <c r="D39" s="193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customFormat="false" ht="15.75" hidden="false" customHeight="true" outlineLevel="0" collapsed="false">
      <c r="A40" s="188"/>
      <c r="B40" s="191" t="s">
        <v>255</v>
      </c>
      <c r="C40" s="193" t="s">
        <v>256</v>
      </c>
      <c r="D40" s="193" t="n">
        <v>12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customFormat="false" ht="15.75" hidden="false" customHeight="true" outlineLevel="0" collapsed="false">
      <c r="A41" s="188"/>
      <c r="B41" s="191" t="s">
        <v>204</v>
      </c>
      <c r="C41" s="193" t="s">
        <v>256</v>
      </c>
      <c r="D41" s="193" t="n">
        <v>12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customFormat="false" ht="15.75" hidden="false" customHeight="true" outlineLevel="0" collapsed="false">
      <c r="A42" s="188"/>
      <c r="B42" s="191" t="s">
        <v>41</v>
      </c>
      <c r="C42" s="193" t="s">
        <v>256</v>
      </c>
      <c r="D42" s="193" t="n">
        <v>12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customFormat="false" ht="15.75" hidden="false" customHeight="true" outlineLevel="0" collapsed="false">
      <c r="A43" s="188"/>
      <c r="B43" s="194" t="s">
        <v>257</v>
      </c>
      <c r="C43" s="193" t="s">
        <v>256</v>
      </c>
      <c r="D43" s="193" t="n">
        <v>12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customFormat="false" ht="15.75" hidden="false" customHeight="true" outlineLevel="0" collapsed="false">
      <c r="A44" s="188"/>
      <c r="B44" s="191" t="s">
        <v>151</v>
      </c>
      <c r="C44" s="193" t="s">
        <v>258</v>
      </c>
      <c r="D44" s="193" t="n">
        <v>24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customFormat="false" ht="16.5" hidden="false" customHeight="true" outlineLevel="0" collapsed="false">
      <c r="A45" s="188"/>
      <c r="B45" s="191" t="s">
        <v>259</v>
      </c>
      <c r="C45" s="193" t="s">
        <v>258</v>
      </c>
      <c r="D45" s="193" t="n">
        <v>24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customFormat="false" ht="16.5" hidden="false" customHeight="true" outlineLevel="0" collapsed="false">
      <c r="A46" s="188"/>
      <c r="B46" s="191" t="s">
        <v>43</v>
      </c>
      <c r="C46" s="193" t="s">
        <v>258</v>
      </c>
      <c r="D46" s="193" t="n">
        <v>24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customFormat="false" ht="16.5" hidden="false" customHeight="true" outlineLevel="0" collapsed="false">
      <c r="A47" s="195" t="s">
        <v>260</v>
      </c>
      <c r="B47" s="196" t="s">
        <v>88</v>
      </c>
      <c r="C47" s="197" t="s">
        <v>261</v>
      </c>
      <c r="D47" s="197" t="n">
        <v>0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customFormat="false" ht="30" hidden="false" customHeight="true" outlineLevel="0" collapsed="false">
      <c r="A48" s="195"/>
      <c r="B48" s="196" t="s">
        <v>34</v>
      </c>
      <c r="C48" s="197" t="s">
        <v>18</v>
      </c>
      <c r="D48" s="197" t="n">
        <v>0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customFormat="false" ht="15.75" hidden="false" customHeight="true" outlineLevel="0" collapsed="false">
      <c r="A49" s="195"/>
      <c r="B49" s="196" t="s">
        <v>82</v>
      </c>
      <c r="C49" s="197" t="s">
        <v>81</v>
      </c>
      <c r="D49" s="197" t="n">
        <v>0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customFormat="false" ht="15.75" hidden="false" customHeight="true" outlineLevel="0" collapsed="false">
      <c r="A50" s="195"/>
      <c r="B50" s="196" t="s">
        <v>20</v>
      </c>
      <c r="C50" s="197" t="s">
        <v>262</v>
      </c>
      <c r="D50" s="197" t="n">
        <v>0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customFormat="false" ht="15.75" hidden="false" customHeight="true" outlineLevel="0" collapsed="false">
      <c r="A51" s="195"/>
      <c r="B51" s="196" t="s">
        <v>46</v>
      </c>
      <c r="C51" s="197" t="s">
        <v>263</v>
      </c>
      <c r="D51" s="197" t="n">
        <v>0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customFormat="false" ht="15.75" hidden="false" customHeight="true" outlineLevel="0" collapsed="false">
      <c r="A52" s="195"/>
      <c r="B52" s="196" t="s">
        <v>73</v>
      </c>
      <c r="C52" s="197" t="s">
        <v>264</v>
      </c>
      <c r="D52" s="197" t="n">
        <v>0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customFormat="false" ht="15.75" hidden="false" customHeight="true" outlineLevel="0" collapsed="false">
      <c r="A53" s="195"/>
      <c r="B53" s="196" t="s">
        <v>80</v>
      </c>
      <c r="C53" s="197" t="s">
        <v>265</v>
      </c>
      <c r="D53" s="197" t="n">
        <v>0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customFormat="false" ht="15.75" hidden="false" customHeight="true" outlineLevel="0" collapsed="false">
      <c r="A54" s="195"/>
      <c r="B54" s="196" t="s">
        <v>19</v>
      </c>
      <c r="C54" s="197" t="s">
        <v>266</v>
      </c>
      <c r="D54" s="197" t="n">
        <v>0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customFormat="false" ht="15.75" hidden="false" customHeight="true" outlineLevel="0" collapsed="false">
      <c r="A55" s="195"/>
      <c r="B55" s="196" t="s">
        <v>44</v>
      </c>
      <c r="C55" s="197" t="s">
        <v>17</v>
      </c>
      <c r="D55" s="197" t="n">
        <v>0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customFormat="false" ht="15.75" hidden="false" customHeight="true" outlineLevel="0" collapsed="false">
      <c r="A56" s="195"/>
      <c r="B56" s="196" t="s">
        <v>94</v>
      </c>
      <c r="C56" s="197" t="s">
        <v>93</v>
      </c>
      <c r="D56" s="197" t="n">
        <v>0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customFormat="false" ht="15.75" hidden="false" customHeight="true" outlineLevel="0" collapsed="false">
      <c r="A57" s="195"/>
      <c r="B57" s="196" t="s">
        <v>75</v>
      </c>
      <c r="C57" s="197" t="s">
        <v>74</v>
      </c>
      <c r="D57" s="197" t="n">
        <v>0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customFormat="false" ht="15.75" hidden="false" customHeight="true" outlineLevel="0" collapsed="false">
      <c r="A58" s="195"/>
      <c r="B58" s="196" t="s">
        <v>267</v>
      </c>
      <c r="C58" s="198" t="s">
        <v>268</v>
      </c>
      <c r="D58" s="197" t="n">
        <v>0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customFormat="false" ht="15.75" hidden="false" customHeight="true" outlineLevel="0" collapsed="false">
      <c r="A59" s="195"/>
      <c r="B59" s="196" t="s">
        <v>269</v>
      </c>
      <c r="C59" s="198" t="s">
        <v>270</v>
      </c>
      <c r="D59" s="197" t="n">
        <v>0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customFormat="false" ht="15.75" hidden="false" customHeight="true" outlineLevel="0" collapsed="false">
      <c r="A60" s="195"/>
      <c r="B60" s="196" t="s">
        <v>271</v>
      </c>
      <c r="C60" s="198" t="s">
        <v>272</v>
      </c>
      <c r="D60" s="197" t="n">
        <v>0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customFormat="false" ht="15.75" hidden="false" customHeight="true" outlineLevel="0" collapsed="false">
      <c r="A61" s="195"/>
      <c r="B61" s="196" t="s">
        <v>273</v>
      </c>
      <c r="C61" s="198" t="s">
        <v>274</v>
      </c>
      <c r="D61" s="197" t="n">
        <v>0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customFormat="false" ht="15.75" hidden="false" customHeight="true" outlineLevel="0" collapsed="false">
      <c r="A62" s="195"/>
      <c r="B62" s="196" t="s">
        <v>275</v>
      </c>
      <c r="C62" s="198" t="s">
        <v>276</v>
      </c>
      <c r="D62" s="197" t="n">
        <v>0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customFormat="false" ht="15.75" hidden="false" customHeight="true" outlineLevel="0" collapsed="false">
      <c r="A63" s="195"/>
      <c r="B63" s="196" t="s">
        <v>277</v>
      </c>
      <c r="C63" s="0" t="s">
        <v>278</v>
      </c>
      <c r="D63" s="197" t="n">
        <v>0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customFormat="false" ht="15.75" hidden="false" customHeight="true" outlineLevel="0" collapsed="false">
      <c r="A64" s="195"/>
      <c r="B64" s="196" t="s">
        <v>279</v>
      </c>
      <c r="C64" s="0" t="s">
        <v>280</v>
      </c>
      <c r="D64" s="197" t="n">
        <v>0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customFormat="false" ht="15.75" hidden="false" customHeight="true" outlineLevel="0" collapsed="false">
      <c r="A65" s="195"/>
      <c r="B65" s="196" t="s">
        <v>281</v>
      </c>
      <c r="C65" s="198" t="s">
        <v>282</v>
      </c>
      <c r="D65" s="197" t="n">
        <v>0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customFormat="false" ht="15.75" hidden="false" customHeight="true" outlineLevel="0" collapsed="false">
      <c r="A66" s="195"/>
      <c r="B66" s="196" t="s">
        <v>283</v>
      </c>
      <c r="C66" s="198" t="s">
        <v>284</v>
      </c>
      <c r="D66" s="197" t="n">
        <v>0</v>
      </c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customFormat="false" ht="15.75" hidden="false" customHeight="true" outlineLevel="0" collapsed="false">
      <c r="A67" s="195"/>
      <c r="B67" s="198" t="s">
        <v>285</v>
      </c>
      <c r="C67" s="198" t="s">
        <v>286</v>
      </c>
      <c r="D67" s="197" t="n">
        <v>0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customFormat="false" ht="15.75" hidden="false" customHeight="true" outlineLevel="0" collapsed="false">
      <c r="A68" s="195"/>
      <c r="B68" s="198" t="s">
        <v>287</v>
      </c>
      <c r="C68" s="198" t="s">
        <v>288</v>
      </c>
      <c r="D68" s="197" t="n">
        <v>0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customFormat="false" ht="15.75" hidden="false" customHeight="true" outlineLevel="0" collapsed="false">
      <c r="A69" s="195"/>
      <c r="B69" s="198" t="s">
        <v>289</v>
      </c>
      <c r="C69" s="198" t="s">
        <v>290</v>
      </c>
      <c r="D69" s="197" t="n">
        <v>0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customFormat="false" ht="15.75" hidden="false" customHeight="true" outlineLevel="0" collapsed="false">
      <c r="A70" s="195"/>
      <c r="B70" s="198" t="s">
        <v>291</v>
      </c>
      <c r="C70" s="198" t="s">
        <v>292</v>
      </c>
      <c r="D70" s="197" t="n">
        <v>0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customFormat="false" ht="15.75" hidden="false" customHeight="true" outlineLevel="0" collapsed="false">
      <c r="A71" s="195"/>
      <c r="B71" s="198" t="s">
        <v>293</v>
      </c>
      <c r="C71" s="198" t="s">
        <v>294</v>
      </c>
      <c r="D71" s="197" t="n">
        <v>0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</sheetData>
  <mergeCells count="2">
    <mergeCell ref="A2:A46"/>
    <mergeCell ref="A47:A7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F48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33.1023255813953"/>
    <col collapsed="false" hidden="false" max="2" min="2" style="0" width="6.4"/>
    <col collapsed="false" hidden="false" max="3" min="3" style="0" width="7.75348837209302"/>
    <col collapsed="false" hidden="false" max="4" min="4" style="0" width="5.04651162790698"/>
    <col collapsed="false" hidden="false" max="5" min="5" style="0" width="5.90697674418605"/>
    <col collapsed="false" hidden="false" max="6" min="6" style="0" width="4.06046511627907"/>
    <col collapsed="false" hidden="false" max="13" min="7" style="0" width="2.33953488372093"/>
    <col collapsed="false" hidden="false" max="44" min="14" style="0" width="3.32093023255814"/>
    <col collapsed="false" hidden="true" max="75" min="45" style="0" width="0"/>
    <col collapsed="false" hidden="false" max="76" min="76" style="0" width="6.76744186046512"/>
    <col collapsed="false" hidden="false" max="78" min="77" style="0" width="6.89302325581395"/>
    <col collapsed="false" hidden="false" max="79" min="79" style="0" width="6.4"/>
    <col collapsed="false" hidden="false" max="82" min="80" style="0" width="5.04651162790698"/>
    <col collapsed="false" hidden="false" max="83" min="83" style="0" width="10.4604651162791"/>
    <col collapsed="false" hidden="false" max="84" min="84" style="0" width="5.16744186046512"/>
    <col collapsed="false" hidden="false" max="1025" min="85" style="0" width="12.9209302325581"/>
  </cols>
  <sheetData>
    <row r="1" customFormat="false" ht="20.2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</row>
    <row r="2" customFormat="false" ht="42.75" hidden="false" customHeight="true" outlineLevel="0" collapsed="false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30"/>
      <c r="BY2" s="130"/>
      <c r="BZ2" s="130"/>
      <c r="CA2" s="130"/>
      <c r="CB2" s="130"/>
      <c r="CC2" s="130"/>
      <c r="CD2" s="130"/>
      <c r="CE2" s="130"/>
      <c r="CF2" s="131"/>
    </row>
    <row r="3" customFormat="false" ht="12.75" hidden="false" customHeight="true" outlineLevel="0" collapsed="false">
      <c r="A3" s="132" t="s">
        <v>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3"/>
      <c r="BY3" s="3"/>
      <c r="BZ3" s="3"/>
      <c r="CA3" s="3"/>
      <c r="CB3" s="3"/>
      <c r="CC3" s="3"/>
      <c r="CD3" s="3"/>
      <c r="CE3" s="3"/>
      <c r="CF3" s="7"/>
    </row>
    <row r="4" customFormat="false" ht="12.75" hidden="false" customHeight="true" outlineLevel="0" collapsed="false">
      <c r="A4" s="132" t="s">
        <v>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3"/>
      <c r="BY4" s="3"/>
      <c r="BZ4" s="3"/>
      <c r="CA4" s="3"/>
      <c r="CB4" s="3"/>
      <c r="CC4" s="3"/>
      <c r="CD4" s="3"/>
      <c r="CE4" s="3"/>
      <c r="CF4" s="7"/>
    </row>
    <row r="5" customFormat="false" ht="12.75" hidden="false" customHeight="true" outlineLevel="0" collapsed="false">
      <c r="A5" s="8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0" t="s">
        <v>3</v>
      </c>
      <c r="X5" s="11"/>
      <c r="Y5" s="12" t="s">
        <v>100</v>
      </c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 t="s">
        <v>5</v>
      </c>
      <c r="AL5" s="11"/>
      <c r="AM5" s="133" t="n">
        <v>2018</v>
      </c>
      <c r="AN5" s="133"/>
      <c r="AO5" s="133"/>
      <c r="AP5" s="133"/>
      <c r="AQ5" s="133"/>
      <c r="AR5" s="133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5"/>
      <c r="BX5" s="16"/>
      <c r="BY5" s="17"/>
      <c r="BZ5" s="17"/>
      <c r="CA5" s="17"/>
      <c r="CB5" s="17"/>
      <c r="CC5" s="17"/>
      <c r="CD5" s="17"/>
      <c r="CE5" s="17"/>
      <c r="CF5" s="18"/>
    </row>
    <row r="6" customFormat="false" ht="11.25" hidden="false" customHeight="true" outlineLevel="0" collapsed="false">
      <c r="A6" s="19" t="s">
        <v>6</v>
      </c>
      <c r="B6" s="20" t="s">
        <v>7</v>
      </c>
      <c r="C6" s="20" t="s">
        <v>8</v>
      </c>
      <c r="D6" s="21" t="s">
        <v>9</v>
      </c>
      <c r="E6" s="22" t="s">
        <v>10</v>
      </c>
      <c r="F6" s="23" t="s">
        <v>11</v>
      </c>
      <c r="G6" s="24" t="s">
        <v>12</v>
      </c>
      <c r="H6" s="24"/>
      <c r="I6" s="24"/>
      <c r="J6" s="24"/>
      <c r="K6" s="24"/>
      <c r="L6" s="24"/>
      <c r="M6" s="24"/>
      <c r="N6" s="134" t="s">
        <v>13</v>
      </c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26" t="s">
        <v>14</v>
      </c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3" t="s">
        <v>15</v>
      </c>
      <c r="BY6" s="23" t="s">
        <v>16</v>
      </c>
      <c r="BZ6" s="23" t="s">
        <v>17</v>
      </c>
      <c r="CA6" s="23" t="s">
        <v>18</v>
      </c>
      <c r="CB6" s="23" t="s">
        <v>19</v>
      </c>
      <c r="CC6" s="23" t="s">
        <v>20</v>
      </c>
      <c r="CD6" s="135" t="s">
        <v>21</v>
      </c>
      <c r="CE6" s="135" t="s">
        <v>22</v>
      </c>
      <c r="CF6" s="136" t="s">
        <v>101</v>
      </c>
    </row>
    <row r="7" customFormat="false" ht="15.75" hidden="false" customHeight="true" outlineLevel="0" collapsed="false">
      <c r="A7" s="29"/>
      <c r="B7" s="30"/>
      <c r="C7" s="30"/>
      <c r="D7" s="31"/>
      <c r="E7" s="32"/>
      <c r="F7" s="33"/>
      <c r="G7" s="34" t="s">
        <v>23</v>
      </c>
      <c r="H7" s="34" t="s">
        <v>24</v>
      </c>
      <c r="I7" s="34" t="s">
        <v>25</v>
      </c>
      <c r="J7" s="34" t="s">
        <v>26</v>
      </c>
      <c r="K7" s="34"/>
      <c r="L7" s="34" t="s">
        <v>27</v>
      </c>
      <c r="M7" s="34" t="s">
        <v>28</v>
      </c>
      <c r="N7" s="35" t="n">
        <v>1</v>
      </c>
      <c r="O7" s="35" t="n">
        <v>2</v>
      </c>
      <c r="P7" s="35" t="n">
        <v>3</v>
      </c>
      <c r="Q7" s="35" t="n">
        <v>4</v>
      </c>
      <c r="R7" s="35" t="n">
        <v>5</v>
      </c>
      <c r="S7" s="35" t="n">
        <v>6</v>
      </c>
      <c r="T7" s="35" t="n">
        <v>7</v>
      </c>
      <c r="U7" s="35" t="n">
        <v>8</v>
      </c>
      <c r="V7" s="35" t="n">
        <v>9</v>
      </c>
      <c r="W7" s="35" t="n">
        <v>10</v>
      </c>
      <c r="X7" s="35" t="n">
        <v>11</v>
      </c>
      <c r="Y7" s="35" t="n">
        <v>12</v>
      </c>
      <c r="Z7" s="35" t="n">
        <v>13</v>
      </c>
      <c r="AA7" s="35" t="n">
        <v>14</v>
      </c>
      <c r="AB7" s="35" t="n">
        <v>15</v>
      </c>
      <c r="AC7" s="35" t="n">
        <v>16</v>
      </c>
      <c r="AD7" s="35" t="n">
        <v>17</v>
      </c>
      <c r="AE7" s="35" t="n">
        <v>18</v>
      </c>
      <c r="AF7" s="35" t="n">
        <v>19</v>
      </c>
      <c r="AG7" s="35" t="n">
        <v>20</v>
      </c>
      <c r="AH7" s="35" t="n">
        <v>21</v>
      </c>
      <c r="AI7" s="35" t="n">
        <v>22</v>
      </c>
      <c r="AJ7" s="35" t="n">
        <v>23</v>
      </c>
      <c r="AK7" s="35" t="n">
        <v>24</v>
      </c>
      <c r="AL7" s="35" t="n">
        <v>25</v>
      </c>
      <c r="AM7" s="35" t="n">
        <f aca="false">IF(DAY(DATE(AM5,VLOOKUP(Y5,Tabelas!M:N,2,0)+1,1)-1)&gt;=26,26,"")</f>
        <v>26</v>
      </c>
      <c r="AN7" s="35" t="n">
        <f aca="false">IF(DAY(DATE(AM5,VLOOKUP(Y5,Tabelas!M:N,2,0)+1,1)-1)&gt;=27,27,"")</f>
        <v>27</v>
      </c>
      <c r="AO7" s="35" t="n">
        <f aca="false">IF(DAY(DATE(AM5,VLOOKUP(Y5,Tabelas!M:N,2,0)+1,1)-1)&gt;=28,28,"")</f>
        <v>28</v>
      </c>
      <c r="AP7" s="35" t="str">
        <f aca="false">IF(DAY(DATE(AM5,VLOOKUP(Y5,Tabelas!M:N,2,0)+1,1)-1)&gt;=29,29,"")</f>
        <v/>
      </c>
      <c r="AQ7" s="35" t="str">
        <f aca="false">IF(DAY(DATE(AM5,VLOOKUP(Y5,Tabelas!M:N,2,0)+1,1)-1)&gt;=30,30,"")</f>
        <v/>
      </c>
      <c r="AR7" s="137" t="str">
        <f aca="false">IF(DAY(DATE(AM5,VLOOKUP(Y5,Tabelas!M:N,2,0)+1,1)-1)&gt;=31,31,"")</f>
        <v/>
      </c>
      <c r="AS7" s="36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23"/>
      <c r="BY7" s="23"/>
      <c r="BZ7" s="23"/>
      <c r="CA7" s="23"/>
      <c r="CB7" s="23"/>
      <c r="CC7" s="23"/>
      <c r="CD7" s="23"/>
      <c r="CE7" s="23"/>
      <c r="CF7" s="136"/>
    </row>
    <row r="8" customFormat="false" ht="12.75" hidden="false" customHeight="true" outlineLevel="0" collapsed="false">
      <c r="A8" s="37"/>
      <c r="B8" s="38"/>
      <c r="C8" s="38"/>
      <c r="D8" s="39"/>
      <c r="E8" s="40"/>
      <c r="F8" s="41"/>
      <c r="G8" s="34"/>
      <c r="H8" s="34"/>
      <c r="I8" s="34"/>
      <c r="J8" s="34" t="n">
        <v>1</v>
      </c>
      <c r="K8" s="34" t="n">
        <v>2</v>
      </c>
      <c r="L8" s="34"/>
      <c r="M8" s="34"/>
      <c r="N8" s="39" t="str">
        <f aca="false">IF(N7&lt;&gt;"",IFERROR(VLOOKUP(WEEKDAY(CONCATENATE(N7,$Y$5,$AM$5)),Tabelas!$I:$J,2,0),""),"")</f>
        <v>QUI</v>
      </c>
      <c r="O8" s="39" t="str">
        <f aca="false">IF(O7&lt;&gt;"",IFERROR(VLOOKUP(WEEKDAY(CONCATENATE(O7,$Y$5,$AM$5)),Tabelas!$I:$J,2,0),""),"")</f>
        <v>SEX</v>
      </c>
      <c r="P8" s="39" t="str">
        <f aca="false">IF(P7&lt;&gt;"",IFERROR(VLOOKUP(WEEKDAY(CONCATENATE(P7,$Y$5,$AM$5)),Tabelas!$I:$J,2,0),""),"")</f>
        <v>SAB</v>
      </c>
      <c r="Q8" s="39" t="str">
        <f aca="false">IF(Q7&lt;&gt;"",IFERROR(VLOOKUP(WEEKDAY(CONCATENATE(Q7,$Y$5,$AM$5)),Tabelas!$I:$J,2,0),""),"")</f>
        <v>DOM</v>
      </c>
      <c r="R8" s="39" t="str">
        <f aca="false">IF(R7&lt;&gt;"",IFERROR(VLOOKUP(WEEKDAY(CONCATENATE(R7,$Y$5,$AM$5)),Tabelas!$I:$J,2,0),""),"")</f>
        <v>SEG</v>
      </c>
      <c r="S8" s="39" t="str">
        <f aca="false">IF(S7&lt;&gt;"",IFERROR(VLOOKUP(WEEKDAY(CONCATENATE(S7,$Y$5,$AM$5)),Tabelas!$I:$J,2,0),""),"")</f>
        <v>TER</v>
      </c>
      <c r="T8" s="39" t="str">
        <f aca="false">IF(T7&lt;&gt;"",IFERROR(VLOOKUP(WEEKDAY(CONCATENATE(T7,$Y$5,$AM$5)),Tabelas!$I:$J,2,0),""),"")</f>
        <v>QUA</v>
      </c>
      <c r="U8" s="39" t="str">
        <f aca="false">IF(U7&lt;&gt;"",IFERROR(VLOOKUP(WEEKDAY(CONCATENATE(U7,$Y$5,$AM$5)),Tabelas!$I:$J,2,0),""),"")</f>
        <v>QUI</v>
      </c>
      <c r="V8" s="39" t="str">
        <f aca="false">IF(V7&lt;&gt;"",IFERROR(VLOOKUP(WEEKDAY(CONCATENATE(V7,$Y$5,$AM$5)),Tabelas!$I:$J,2,0),""),"")</f>
        <v>SEX</v>
      </c>
      <c r="W8" s="39" t="str">
        <f aca="false">IF(W7&lt;&gt;"",IFERROR(VLOOKUP(WEEKDAY(CONCATENATE(W7,$Y$5,$AM$5)),Tabelas!$I:$J,2,0),""),"")</f>
        <v>SAB</v>
      </c>
      <c r="X8" s="39" t="str">
        <f aca="false">IF(X7&lt;&gt;"",IFERROR(VLOOKUP(WEEKDAY(CONCATENATE(X7,$Y$5,$AM$5)),Tabelas!$I:$J,2,0),""),"")</f>
        <v>DOM</v>
      </c>
      <c r="Y8" s="39" t="str">
        <f aca="false">IF(Y7&lt;&gt;"",IFERROR(VLOOKUP(WEEKDAY(CONCATENATE(Y7,$Y$5,$AM$5)),Tabelas!$I:$J,2,0),""),"")</f>
        <v>SEG</v>
      </c>
      <c r="Z8" s="39" t="str">
        <f aca="false">IF(Z7&lt;&gt;"",IFERROR(VLOOKUP(WEEKDAY(CONCATENATE(Z7,$Y$5,$AM$5)),Tabelas!$I:$J,2,0),""),"")</f>
        <v>TER</v>
      </c>
      <c r="AA8" s="39" t="str">
        <f aca="false">IF(AA7&lt;&gt;"",IFERROR(VLOOKUP(WEEKDAY(CONCATENATE(AA7,$Y$5,$AM$5)),Tabelas!$I:$J,2,0),""),"")</f>
        <v>QUA</v>
      </c>
      <c r="AB8" s="39" t="str">
        <f aca="false">IF(AB7&lt;&gt;"",IFERROR(VLOOKUP(WEEKDAY(CONCATENATE(AB7,$Y$5,$AM$5)),Tabelas!$I:$J,2,0),""),"")</f>
        <v>QUI</v>
      </c>
      <c r="AC8" s="39" t="str">
        <f aca="false">IF(AC7&lt;&gt;"",IFERROR(VLOOKUP(WEEKDAY(CONCATENATE(AC7,$Y$5,$AM$5)),Tabelas!$I:$J,2,0),""),"")</f>
        <v>SEX</v>
      </c>
      <c r="AD8" s="39" t="str">
        <f aca="false">IF(AD7&lt;&gt;"",IFERROR(VLOOKUP(WEEKDAY(CONCATENATE(AD7,$Y$5,$AM$5)),Tabelas!$I:$J,2,0),""),"")</f>
        <v>SAB</v>
      </c>
      <c r="AE8" s="39" t="str">
        <f aca="false">IF(AE7&lt;&gt;"",IFERROR(VLOOKUP(WEEKDAY(CONCATENATE(AE7,$Y$5,$AM$5)),Tabelas!$I:$J,2,0),""),"")</f>
        <v>DOM</v>
      </c>
      <c r="AF8" s="39" t="str">
        <f aca="false">IF(AF7&lt;&gt;"",IFERROR(VLOOKUP(WEEKDAY(CONCATENATE(AF7,$Y$5,$AM$5)),Tabelas!$I:$J,2,0),""),"")</f>
        <v>SEG</v>
      </c>
      <c r="AG8" s="39" t="str">
        <f aca="false">IF(AG7&lt;&gt;"",IFERROR(VLOOKUP(WEEKDAY(CONCATENATE(AG7,$Y$5,$AM$5)),Tabelas!$I:$J,2,0),""),"")</f>
        <v>TER</v>
      </c>
      <c r="AH8" s="39" t="str">
        <f aca="false">IF(AH7&lt;&gt;"",IFERROR(VLOOKUP(WEEKDAY(CONCATENATE(AH7,$Y$5,$AM$5)),Tabelas!$I:$J,2,0),""),"")</f>
        <v>QUA</v>
      </c>
      <c r="AI8" s="39" t="str">
        <f aca="false">IF(AI7&lt;&gt;"",IFERROR(VLOOKUP(WEEKDAY(CONCATENATE(AI7,$Y$5,$AM$5)),Tabelas!$I:$J,2,0),""),"")</f>
        <v>QUI</v>
      </c>
      <c r="AJ8" s="39" t="str">
        <f aca="false">IF(AJ7&lt;&gt;"",IFERROR(VLOOKUP(WEEKDAY(CONCATENATE(AJ7,$Y$5,$AM$5)),Tabelas!$I:$J,2,0),""),"")</f>
        <v>SEX</v>
      </c>
      <c r="AK8" s="39" t="str">
        <f aca="false">IF(AK7&lt;&gt;"",IFERROR(VLOOKUP(WEEKDAY(CONCATENATE(AK7,$Y$5,$AM$5)),Tabelas!$I:$J,2,0),""),"")</f>
        <v>SAB</v>
      </c>
      <c r="AL8" s="39" t="str">
        <f aca="false">IF(AL7&lt;&gt;"",IFERROR(VLOOKUP(WEEKDAY(CONCATENATE(AL7,$Y$5,$AM$5)),Tabelas!$I:$J,2,0),""),"")</f>
        <v>DOM</v>
      </c>
      <c r="AM8" s="39" t="str">
        <f aca="false">IF(AM7&lt;&gt;"",IFERROR(VLOOKUP(WEEKDAY(CONCATENATE(AM7,$Y$5,$AM$5)),Tabelas!$I:$J,2,0),""),"")</f>
        <v>SEG</v>
      </c>
      <c r="AN8" s="39" t="str">
        <f aca="false">IF(AN7&lt;&gt;"",IFERROR(VLOOKUP(WEEKDAY(CONCATENATE(AN7,$Y$5,$AM$5)),Tabelas!$I:$J,2,0),""),"")</f>
        <v>TER</v>
      </c>
      <c r="AO8" s="39" t="str">
        <f aca="false">IF(AO7&lt;&gt;"",IFERROR(VLOOKUP(WEEKDAY(CONCATENATE(AO7,$Y$5,$AM$5)),Tabelas!$I:$J,2,0),""),"")</f>
        <v>QUA</v>
      </c>
      <c r="AP8" s="39" t="str">
        <f aca="false">IF(AP7&lt;&gt;"",IFERROR(VLOOKUP(WEEKDAY(CONCATENATE(AP7,$Y$5,$AM$5)),Tabelas!$I:$J,2,0),""),"")</f>
        <v/>
      </c>
      <c r="AQ8" s="39" t="str">
        <f aca="false">IF(AQ7&lt;&gt;"",IFERROR(VLOOKUP(WEEKDAY(CONCATENATE(AQ7,$Y$5,$AM$5)),Tabelas!$I:$J,2,0),""),"")</f>
        <v/>
      </c>
      <c r="AR8" s="138" t="str">
        <f aca="false">IF(AR7&lt;&gt;"",IFERROR(VLOOKUP(WEEKDAY(CONCATENATE(AR7,$Y$5,$AM$5)),Tabelas!$I:$J,2,0),""),"")</f>
        <v/>
      </c>
      <c r="AS8" s="42" t="n">
        <v>1</v>
      </c>
      <c r="AT8" s="43" t="n">
        <v>2</v>
      </c>
      <c r="AU8" s="43" t="n">
        <v>3</v>
      </c>
      <c r="AV8" s="43" t="n">
        <v>4</v>
      </c>
      <c r="AW8" s="43" t="n">
        <v>5</v>
      </c>
      <c r="AX8" s="43" t="n">
        <v>6</v>
      </c>
      <c r="AY8" s="43" t="n">
        <v>7</v>
      </c>
      <c r="AZ8" s="43" t="n">
        <v>8</v>
      </c>
      <c r="BA8" s="43" t="n">
        <v>9</v>
      </c>
      <c r="BB8" s="43" t="n">
        <v>10</v>
      </c>
      <c r="BC8" s="43" t="n">
        <v>11</v>
      </c>
      <c r="BD8" s="43" t="n">
        <v>12</v>
      </c>
      <c r="BE8" s="43" t="n">
        <v>13</v>
      </c>
      <c r="BF8" s="43" t="n">
        <v>14</v>
      </c>
      <c r="BG8" s="43" t="n">
        <v>15</v>
      </c>
      <c r="BH8" s="43" t="n">
        <v>16</v>
      </c>
      <c r="BI8" s="43" t="n">
        <v>17</v>
      </c>
      <c r="BJ8" s="43" t="n">
        <v>18</v>
      </c>
      <c r="BK8" s="43" t="n">
        <v>19</v>
      </c>
      <c r="BL8" s="43" t="n">
        <v>20</v>
      </c>
      <c r="BM8" s="43" t="n">
        <v>21</v>
      </c>
      <c r="BN8" s="43" t="n">
        <v>22</v>
      </c>
      <c r="BO8" s="43" t="n">
        <v>23</v>
      </c>
      <c r="BP8" s="43" t="n">
        <v>24</v>
      </c>
      <c r="BQ8" s="43" t="n">
        <v>25</v>
      </c>
      <c r="BR8" s="43" t="n">
        <v>26</v>
      </c>
      <c r="BS8" s="43" t="n">
        <v>27</v>
      </c>
      <c r="BT8" s="43" t="n">
        <v>28</v>
      </c>
      <c r="BU8" s="43" t="n">
        <v>29</v>
      </c>
      <c r="BV8" s="43" t="n">
        <v>30</v>
      </c>
      <c r="BW8" s="43" t="n">
        <v>31</v>
      </c>
      <c r="BX8" s="43" t="s">
        <v>29</v>
      </c>
      <c r="BY8" s="43" t="s">
        <v>30</v>
      </c>
      <c r="BZ8" s="43" t="s">
        <v>30</v>
      </c>
      <c r="CA8" s="43" t="s">
        <v>30</v>
      </c>
      <c r="CB8" s="43" t="s">
        <v>30</v>
      </c>
      <c r="CC8" s="43" t="s">
        <v>30</v>
      </c>
      <c r="CD8" s="43" t="s">
        <v>30</v>
      </c>
      <c r="CE8" s="43" t="s">
        <v>30</v>
      </c>
      <c r="CF8" s="139" t="s">
        <v>30</v>
      </c>
    </row>
    <row r="9" customFormat="false" ht="12.75" hidden="false" customHeight="true" outlineLevel="0" collapsed="false">
      <c r="A9" s="140" t="s">
        <v>102</v>
      </c>
      <c r="B9" s="46" t="n">
        <v>1234567</v>
      </c>
      <c r="C9" s="48" t="n">
        <v>123</v>
      </c>
      <c r="D9" s="48" t="s">
        <v>103</v>
      </c>
      <c r="E9" s="48" t="s">
        <v>104</v>
      </c>
      <c r="F9" s="48" t="n">
        <v>36</v>
      </c>
      <c r="G9" s="49"/>
      <c r="H9" s="50"/>
      <c r="I9" s="50"/>
      <c r="J9" s="50"/>
      <c r="K9" s="50"/>
      <c r="L9" s="50"/>
      <c r="M9" s="50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2"/>
      <c r="AS9" s="53" t="n">
        <f aca="false">IF(A9&lt;&gt;"",IFERROR(VLOOKUP(N9,Tabelas!B:D,3,0),0),"")</f>
        <v>0</v>
      </c>
      <c r="AT9" s="54" t="n">
        <f aca="false">IF(A9&lt;&gt;"",IFERROR(VLOOKUP(O9,Tabelas!B:D,3,0),0),"")</f>
        <v>0</v>
      </c>
      <c r="AU9" s="54" t="n">
        <f aca="false">IF(A9&lt;&gt;"",IFERROR(VLOOKUP(P9,Tabelas!B:D,3,0),0),"")</f>
        <v>0</v>
      </c>
      <c r="AV9" s="54" t="n">
        <f aca="false">IF(A9&lt;&gt;"",IFERROR(VLOOKUP(Q9,Tabelas!B:D,3,0),0),"")</f>
        <v>0</v>
      </c>
      <c r="AW9" s="54" t="n">
        <f aca="false">IF(A9&lt;&gt;"",IFERROR(VLOOKUP(R9,Tabelas!B:D,3,0),0),"")</f>
        <v>0</v>
      </c>
      <c r="AX9" s="54" t="n">
        <f aca="false">IF(A9&lt;&gt;"",IFERROR(VLOOKUP(S9,Tabelas!B:D,3,0),0),"")</f>
        <v>0</v>
      </c>
      <c r="AY9" s="54" t="n">
        <f aca="false">IF(A9&lt;&gt;"",IFERROR(VLOOKUP(T9,Tabelas!B:D,3,0),0),"")</f>
        <v>0</v>
      </c>
      <c r="AZ9" s="54" t="n">
        <f aca="false">IF(A9&lt;&gt;"",IFERROR(VLOOKUP(U9,Tabelas!B:D,3,0),0),"")</f>
        <v>0</v>
      </c>
      <c r="BA9" s="54" t="n">
        <f aca="false">IF(A9&lt;&gt;"",IFERROR(VLOOKUP(V9,Tabelas!B:D,3,0),0),"")</f>
        <v>0</v>
      </c>
      <c r="BB9" s="54" t="n">
        <f aca="false">IF(A9&lt;&gt;"",IFERROR(VLOOKUP(W9,Tabelas!B:D,3,0),0),"")</f>
        <v>0</v>
      </c>
      <c r="BC9" s="54" t="n">
        <f aca="false">IF(A9&lt;&gt;"",IFERROR(VLOOKUP(X9,Tabelas!B:D,3,0),0),"")</f>
        <v>0</v>
      </c>
      <c r="BD9" s="54" t="n">
        <f aca="false">IF(A9&lt;&gt;"",IFERROR(VLOOKUP(Y9,Tabelas!B:D,3,0),0),"")</f>
        <v>0</v>
      </c>
      <c r="BE9" s="54" t="n">
        <f aca="false">IF(A9&lt;&gt;"",IFERROR(VLOOKUP(Z9,Tabelas!B:D,3,0),0),"")</f>
        <v>0</v>
      </c>
      <c r="BF9" s="54" t="n">
        <f aca="false">IF(A9&lt;&gt;"",IFERROR(VLOOKUP(AA9,Tabelas!B:D,3,0),0),"")</f>
        <v>0</v>
      </c>
      <c r="BG9" s="54" t="n">
        <f aca="false">IF(A9&lt;&gt;"",IFERROR(VLOOKUP(AB9,Tabelas!B:D,3,0),0),"")</f>
        <v>0</v>
      </c>
      <c r="BH9" s="54" t="n">
        <f aca="false">IF(A9&lt;&gt;"",IFERROR(VLOOKUP(AC9,Tabelas!B:D,3,0),0),"")</f>
        <v>0</v>
      </c>
      <c r="BI9" s="54" t="n">
        <f aca="false">IF(A9&lt;&gt;"",IFERROR(VLOOKUP(AD9,Tabelas!B:D,3,0),0),"")</f>
        <v>0</v>
      </c>
      <c r="BJ9" s="54" t="n">
        <f aca="false">IF(A9&lt;&gt;"",IFERROR(VLOOKUP(AE9,Tabelas!B:D,3,0),0),"")</f>
        <v>0</v>
      </c>
      <c r="BK9" s="54" t="n">
        <f aca="false">IF(A9&lt;&gt;"",IFERROR(VLOOKUP(AF9,Tabelas!B:D,3,0),0),"")</f>
        <v>0</v>
      </c>
      <c r="BL9" s="54" t="n">
        <f aca="false">IF(A9&lt;&gt;"",IFERROR(VLOOKUP(AG9,Tabelas!B:D,3,0),0),"")</f>
        <v>0</v>
      </c>
      <c r="BM9" s="54" t="n">
        <f aca="false">IF(A9&lt;&gt;"",IFERROR(VLOOKUP(AH9,Tabelas!B:D,3,0),0),"")</f>
        <v>0</v>
      </c>
      <c r="BN9" s="54" t="n">
        <f aca="false">IF(A9&lt;&gt;"",IFERROR(VLOOKUP(AI9,Tabelas!B:D,3,0),0),"")</f>
        <v>0</v>
      </c>
      <c r="BO9" s="54" t="n">
        <f aca="false">IF(A9&lt;&gt;"",IFERROR(VLOOKUP(AJ9,Tabelas!B:D,3,0),0),"")</f>
        <v>0</v>
      </c>
      <c r="BP9" s="54" t="n">
        <f aca="false">IF(A9&lt;&gt;"",IFERROR(VLOOKUP(AK9,Tabelas!B:D,3,0),0),"")</f>
        <v>0</v>
      </c>
      <c r="BQ9" s="54" t="n">
        <f aca="false">IF(A9&lt;&gt;"",IFERROR(VLOOKUP(AL9,Tabelas!B:D,3,0),0),"")</f>
        <v>0</v>
      </c>
      <c r="BR9" s="54" t="n">
        <f aca="false">IF(A9&lt;&gt;"",IFERROR(VLOOKUP(AM9,Tabelas!B:D,3,0),0),"")</f>
        <v>0</v>
      </c>
      <c r="BS9" s="54" t="n">
        <f aca="false">IF(A9&lt;&gt;"",IFERROR(VLOOKUP(AN9,Tabelas!B:D,3,0),0),"")</f>
        <v>0</v>
      </c>
      <c r="BT9" s="54" t="n">
        <f aca="false">IF(A9&lt;&gt;"",IFERROR(VLOOKUP(AO9,Tabelas!B:D,3,0),0),"")</f>
        <v>0</v>
      </c>
      <c r="BU9" s="54" t="n">
        <f aca="false">IF(A9&lt;&gt;"",IFERROR(VLOOKUP(AP9,Tabelas!B:D,3,0),0),"")</f>
        <v>0</v>
      </c>
      <c r="BV9" s="54" t="n">
        <f aca="false">IF(A9&lt;&gt;"",IFERROR(VLOOKUP(AQ9,Tabelas!B:D,3,0),0),"")</f>
        <v>0</v>
      </c>
      <c r="BW9" s="54" t="n">
        <f aca="false">IF(A9&lt;&gt;"",IFERROR(VLOOKUP(AR9,Tabelas!B:D,3,0),0),"")</f>
        <v>0</v>
      </c>
      <c r="BX9" s="55" t="n">
        <f aca="false">IF(A9&lt;&gt;"",SUM(AS9:BW9),"")</f>
        <v>0</v>
      </c>
      <c r="BY9" s="55" t="n">
        <f aca="false">IF(A9&lt;&gt;"",COUNTIF(N9:AR9,"LM")+COUNTIF(N9:AR9,"L"),"")+COUNTIF(N9:AR9,"LP")</f>
        <v>0</v>
      </c>
      <c r="BZ9" s="55" t="n">
        <f aca="false">IF(A9&lt;&gt;"",COUNTIF(N9:AR9,"AB"),"")</f>
        <v>0</v>
      </c>
      <c r="CA9" s="55" t="n">
        <f aca="false">IF(A9&lt;&gt;"",COUNTIF(N9:AR9,"FE"),"")</f>
        <v>0</v>
      </c>
      <c r="CB9" s="55" t="n">
        <f aca="false">IF(A9&lt;&gt;"",COUNTIF(N9:AR9,"LC"),"")</f>
        <v>0</v>
      </c>
      <c r="CC9" s="55" t="n">
        <f aca="false">IF(A9&lt;&gt;"",COUNTIF(N9:AR9,"CE"),"")</f>
        <v>0</v>
      </c>
      <c r="CD9" s="55" t="n">
        <f aca="false">IF(A9&lt;&gt;"",COUNTIF(N9:AR9,"AF1")+COUNTIF(N9:AR9,"AF2")+COUNTIF(N9:AR9,"AF3")+COUNTIF(N9:AR9,"AF4")+COUNTIF(N9:AR9,"AF5")+COUNTIF(N9:AR9,"AF6")+COUNTIF(N9:AR9,"AF7")+COUNTIF(N9:AR9,"AF8")+COUNTIF(N9:AR9,"AF9")+COUNTIF(N9:AR9,"AF10")+COUNTIF(N9:AR9,"AF11")+COUNTIF(N9:AR9,"AF12")+COUNTIF(N9:AR9,"AF13")+COUNTIF(N9:AR9,"AF14"),"")</f>
        <v>0</v>
      </c>
      <c r="CE9" s="55" t="n">
        <f aca="false">IF(A9&lt;&gt;"",COUNTIF(N9:AR9,"CE")+COUNTIF(N9:AR9,"L")+COUNTIF(N9:AR9,"LM")+COUNTIF(N9:AR9,"LP")+COUNTIF(N9:AR9,"LC")+COUNTIF(N9:AR9,"AB")+COUNTIF(N9:AR9,"AF1")+COUNTIF(N9:AR9,"AF2")+COUNTIF(N9:AR9,"AF3")+COUNTIF(N9:AR9,"AF4")+COUNTIF(N9:AR9,"AF5")+COUNTIF(N9:AR9,"AF6")+COUNTIF(N9:AR9,"AF7")+COUNTIF(N9:AR9,"AF8")+COUNTIF(N9:AR9,"AF9")+COUNTIF(N9:AR9,"AF10")+COUNTIF(N9:AR9,"AF11")+COUNTIF(N9:AR9,"AF12")+COUNTIF(N9:AR9,"AF13")+COUNTIF(N9:AR9,"AF14")+COUNTIF(N9:AR9,"RC")+COUNTIF(N9:AR9,"FO")+COUNTIF(N9:AR9,"FE"),"")</f>
        <v>0</v>
      </c>
      <c r="CF9" s="143" t="n">
        <f aca="false">IF(A9&lt;&gt;"",COUNTIF(N9:AR9,"APH"),"")</f>
        <v>0</v>
      </c>
    </row>
    <row r="10" customFormat="false" ht="12.75" hidden="false" customHeight="true" outlineLevel="0" collapsed="false">
      <c r="A10" s="140" t="s">
        <v>105</v>
      </c>
      <c r="B10" s="46" t="n">
        <v>1234567</v>
      </c>
      <c r="C10" s="48" t="n">
        <v>123</v>
      </c>
      <c r="D10" s="48" t="s">
        <v>103</v>
      </c>
      <c r="E10" s="48" t="s">
        <v>104</v>
      </c>
      <c r="F10" s="48" t="n">
        <v>36</v>
      </c>
      <c r="G10" s="49"/>
      <c r="H10" s="50"/>
      <c r="I10" s="50"/>
      <c r="J10" s="50"/>
      <c r="K10" s="50"/>
      <c r="L10" s="50"/>
      <c r="M10" s="50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2"/>
      <c r="AS10" s="53" t="n">
        <f aca="false">IF(A10&lt;&gt;"",IFERROR(VLOOKUP(N10,Tabelas!B:D,3,0),0),"")</f>
        <v>0</v>
      </c>
      <c r="AT10" s="54" t="n">
        <f aca="false">IF(A10&lt;&gt;"",IFERROR(VLOOKUP(O10,Tabelas!B:D,3,0),0),"")</f>
        <v>0</v>
      </c>
      <c r="AU10" s="54" t="n">
        <f aca="false">IF(A10&lt;&gt;"",IFERROR(VLOOKUP(P10,Tabelas!B:D,3,0),0),"")</f>
        <v>0</v>
      </c>
      <c r="AV10" s="54" t="n">
        <f aca="false">IF(A10&lt;&gt;"",IFERROR(VLOOKUP(Q10,Tabelas!B:D,3,0),0),"")</f>
        <v>0</v>
      </c>
      <c r="AW10" s="54" t="n">
        <f aca="false">IF(A10&lt;&gt;"",IFERROR(VLOOKUP(R10,Tabelas!B:D,3,0),0),"")</f>
        <v>0</v>
      </c>
      <c r="AX10" s="54" t="n">
        <f aca="false">IF(A10&lt;&gt;"",IFERROR(VLOOKUP(S10,Tabelas!B:D,3,0),0),"")</f>
        <v>0</v>
      </c>
      <c r="AY10" s="54" t="n">
        <f aca="false">IF(A10&lt;&gt;"",IFERROR(VLOOKUP(T10,Tabelas!B:D,3,0),0),"")</f>
        <v>0</v>
      </c>
      <c r="AZ10" s="54" t="n">
        <f aca="false">IF(A10&lt;&gt;"",IFERROR(VLOOKUP(U10,Tabelas!B:D,3,0),0),"")</f>
        <v>0</v>
      </c>
      <c r="BA10" s="54" t="n">
        <f aca="false">IF(A10&lt;&gt;"",IFERROR(VLOOKUP(V10,Tabelas!B:D,3,0),0),"")</f>
        <v>0</v>
      </c>
      <c r="BB10" s="54" t="n">
        <f aca="false">IF(A10&lt;&gt;"",IFERROR(VLOOKUP(W10,Tabelas!B:D,3,0),0),"")</f>
        <v>0</v>
      </c>
      <c r="BC10" s="54" t="n">
        <f aca="false">IF(A10&lt;&gt;"",IFERROR(VLOOKUP(X10,Tabelas!B:D,3,0),0),"")</f>
        <v>0</v>
      </c>
      <c r="BD10" s="54" t="n">
        <f aca="false">IF(A10&lt;&gt;"",IFERROR(VLOOKUP(Y10,Tabelas!B:D,3,0),0),"")</f>
        <v>0</v>
      </c>
      <c r="BE10" s="54" t="n">
        <f aca="false">IF(A10&lt;&gt;"",IFERROR(VLOOKUP(Z10,Tabelas!B:D,3,0),0),"")</f>
        <v>0</v>
      </c>
      <c r="BF10" s="54" t="n">
        <f aca="false">IF(A10&lt;&gt;"",IFERROR(VLOOKUP(AA10,Tabelas!B:D,3,0),0),"")</f>
        <v>0</v>
      </c>
      <c r="BG10" s="54" t="n">
        <f aca="false">IF(A10&lt;&gt;"",IFERROR(VLOOKUP(AB10,Tabelas!B:D,3,0),0),"")</f>
        <v>0</v>
      </c>
      <c r="BH10" s="54" t="n">
        <f aca="false">IF(A10&lt;&gt;"",IFERROR(VLOOKUP(AC10,Tabelas!B:D,3,0),0),"")</f>
        <v>0</v>
      </c>
      <c r="BI10" s="54" t="n">
        <f aca="false">IF(A10&lt;&gt;"",IFERROR(VLOOKUP(AD10,Tabelas!B:D,3,0),0),"")</f>
        <v>0</v>
      </c>
      <c r="BJ10" s="54" t="n">
        <f aca="false">IF(A10&lt;&gt;"",IFERROR(VLOOKUP(AE10,Tabelas!B:D,3,0),0),"")</f>
        <v>0</v>
      </c>
      <c r="BK10" s="54" t="n">
        <f aca="false">IF(A10&lt;&gt;"",IFERROR(VLOOKUP(AF10,Tabelas!B:D,3,0),0),"")</f>
        <v>0</v>
      </c>
      <c r="BL10" s="54" t="n">
        <f aca="false">IF(A10&lt;&gt;"",IFERROR(VLOOKUP(AG10,Tabelas!B:D,3,0),0),"")</f>
        <v>0</v>
      </c>
      <c r="BM10" s="54" t="n">
        <f aca="false">IF(A10&lt;&gt;"",IFERROR(VLOOKUP(AH10,Tabelas!B:D,3,0),0),"")</f>
        <v>0</v>
      </c>
      <c r="BN10" s="54" t="n">
        <f aca="false">IF(A10&lt;&gt;"",IFERROR(VLOOKUP(AI10,Tabelas!B:D,3,0),0),"")</f>
        <v>0</v>
      </c>
      <c r="BO10" s="54" t="n">
        <f aca="false">IF(A10&lt;&gt;"",IFERROR(VLOOKUP(AJ10,Tabelas!B:D,3,0),0),"")</f>
        <v>0</v>
      </c>
      <c r="BP10" s="54" t="n">
        <f aca="false">IF(A10&lt;&gt;"",IFERROR(VLOOKUP(AK10,Tabelas!B:D,3,0),0),"")</f>
        <v>0</v>
      </c>
      <c r="BQ10" s="54" t="n">
        <f aca="false">IF(A10&lt;&gt;"",IFERROR(VLOOKUP(AL10,Tabelas!B:D,3,0),0),"")</f>
        <v>0</v>
      </c>
      <c r="BR10" s="54" t="n">
        <f aca="false">IF(A10&lt;&gt;"",IFERROR(VLOOKUP(AM10,Tabelas!B:D,3,0),0),"")</f>
        <v>0</v>
      </c>
      <c r="BS10" s="54" t="n">
        <f aca="false">IF(A10&lt;&gt;"",IFERROR(VLOOKUP(AN10,Tabelas!B:D,3,0),0),"")</f>
        <v>0</v>
      </c>
      <c r="BT10" s="54" t="n">
        <f aca="false">IF(A10&lt;&gt;"",IFERROR(VLOOKUP(AO10,Tabelas!B:D,3,0),0),"")</f>
        <v>0</v>
      </c>
      <c r="BU10" s="54" t="n">
        <f aca="false">IF(A10&lt;&gt;"",IFERROR(VLOOKUP(AP10,Tabelas!B:D,3,0),0),"")</f>
        <v>0</v>
      </c>
      <c r="BV10" s="54" t="n">
        <f aca="false">IF(A10&lt;&gt;"",IFERROR(VLOOKUP(AQ10,Tabelas!B:D,3,0),0),"")</f>
        <v>0</v>
      </c>
      <c r="BW10" s="54" t="n">
        <f aca="false">IF(A10&lt;&gt;"",IFERROR(VLOOKUP(AR10,Tabelas!B:D,3,0),0),"")</f>
        <v>0</v>
      </c>
      <c r="BX10" s="55" t="n">
        <f aca="false">IF(A10&lt;&gt;"",SUM(AS10:BW10),"")</f>
        <v>0</v>
      </c>
      <c r="BY10" s="55" t="n">
        <f aca="false">IF(A10&lt;&gt;"",COUNTIF(N10:AR10,"LM")+COUNTIF(N10:AR10,"L"),"")+COUNTIF(N10:AR10,"LP")</f>
        <v>0</v>
      </c>
      <c r="BZ10" s="55" t="n">
        <f aca="false">IF(A10&lt;&gt;"",COUNTIF(N10:AR10,"AB"),"")</f>
        <v>0</v>
      </c>
      <c r="CA10" s="55" t="n">
        <f aca="false">IF(A10&lt;&gt;"",COUNTIF(N10:AR10,"FE"),"")</f>
        <v>0</v>
      </c>
      <c r="CB10" s="55" t="n">
        <f aca="false">IF(A10&lt;&gt;"",COUNTIF(N10:AR10,"LC"),"")</f>
        <v>0</v>
      </c>
      <c r="CC10" s="55" t="n">
        <f aca="false">IF(A10&lt;&gt;"",COUNTIF(N10:AR10,"CE"),"")</f>
        <v>0</v>
      </c>
      <c r="CD10" s="55" t="n">
        <f aca="false">IF(A10&lt;&gt;"",COUNTIF(N10:AR10,"AF1")+COUNTIF(N10:AR10,"AF2")+COUNTIF(N10:AR10,"AF3")+COUNTIF(N10:AR10,"AF4")+COUNTIF(N10:AR10,"AF5")+COUNTIF(N10:AR10,"AF6")+COUNTIF(N10:AR10,"AF7")+COUNTIF(N10:AR10,"AF8")+COUNTIF(N10:AR10,"AF9")+COUNTIF(N10:AR10,"AF10")+COUNTIF(N10:AR10,"AF11")+COUNTIF(N10:AR10,"AF12")+COUNTIF(N10:AR10,"AF13")+COUNTIF(N10:AR10,"AF14"),"")</f>
        <v>0</v>
      </c>
      <c r="CE10" s="55" t="n">
        <f aca="false">IF(A10&lt;&gt;"",COUNTIF(N10:AR10,"CE")+COUNTIF(N10:AR10,"L")+COUNTIF(N10:AR10,"LM")+COUNTIF(N10:AR10,"LP")+COUNTIF(N10:AR10,"LC")+COUNTIF(N10:AR10,"AB")+COUNTIF(N10:AR10,"AF1")+COUNTIF(N10:AR10,"AF2")+COUNTIF(N10:AR10,"AF3")+COUNTIF(N10:AR10,"AF4")+COUNTIF(N10:AR10,"AF5")+COUNTIF(N10:AR10,"AF6")+COUNTIF(N10:AR10,"AF7")+COUNTIF(N10:AR10,"AF8")+COUNTIF(N10:AR10,"AF9")+COUNTIF(N10:AR10,"AF10")+COUNTIF(N10:AR10,"AF11")+COUNTIF(N10:AR10,"AF12")+COUNTIF(N10:AR10,"AF13")+COUNTIF(N10:AR10,"AF14")+COUNTIF(N10:AR10,"RC")+COUNTIF(N10:AR10,"FO")+COUNTIF(N10:AR10,"FE"),"")</f>
        <v>0</v>
      </c>
      <c r="CF10" s="143" t="n">
        <f aca="false">IF(A10&lt;&gt;"",COUNTIF(N10:AR10,"APH"),"")</f>
        <v>0</v>
      </c>
    </row>
    <row r="11" customFormat="false" ht="12.75" hidden="false" customHeight="true" outlineLevel="0" collapsed="false">
      <c r="A11" s="140" t="s">
        <v>106</v>
      </c>
      <c r="B11" s="46" t="n">
        <v>1234567</v>
      </c>
      <c r="C11" s="48" t="n">
        <v>123</v>
      </c>
      <c r="D11" s="48" t="s">
        <v>103</v>
      </c>
      <c r="E11" s="48" t="s">
        <v>104</v>
      </c>
      <c r="F11" s="48" t="n">
        <v>36</v>
      </c>
      <c r="G11" s="49"/>
      <c r="H11" s="50"/>
      <c r="I11" s="50"/>
      <c r="J11" s="50"/>
      <c r="K11" s="50"/>
      <c r="L11" s="50"/>
      <c r="M11" s="50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2"/>
      <c r="AS11" s="58" t="n">
        <f aca="false">IF(A11&lt;&gt;"",IFERROR(VLOOKUP(N11,Tabelas!B:D,3,0),0),"")</f>
        <v>0</v>
      </c>
      <c r="AT11" s="59" t="n">
        <f aca="false">IF(A11&lt;&gt;"",IFERROR(VLOOKUP(O11,Tabelas!B:D,3,0),0),"")</f>
        <v>0</v>
      </c>
      <c r="AU11" s="59" t="n">
        <f aca="false">IF(A11&lt;&gt;"",IFERROR(VLOOKUP(P11,Tabelas!B:D,3,0),0),"")</f>
        <v>0</v>
      </c>
      <c r="AV11" s="59" t="n">
        <f aca="false">IF(A11&lt;&gt;"",IFERROR(VLOOKUP(Q11,Tabelas!B:D,3,0),0),"")</f>
        <v>0</v>
      </c>
      <c r="AW11" s="59" t="n">
        <f aca="false">IF(A11&lt;&gt;"",IFERROR(VLOOKUP(R11,Tabelas!B:D,3,0),0),"")</f>
        <v>0</v>
      </c>
      <c r="AX11" s="59" t="n">
        <f aca="false">IF(A11&lt;&gt;"",IFERROR(VLOOKUP(S11,Tabelas!B:D,3,0),0),"")</f>
        <v>0</v>
      </c>
      <c r="AY11" s="59" t="n">
        <f aca="false">IF(A11&lt;&gt;"",IFERROR(VLOOKUP(T11,Tabelas!B:D,3,0),0),"")</f>
        <v>0</v>
      </c>
      <c r="AZ11" s="59" t="n">
        <f aca="false">IF(A11&lt;&gt;"",IFERROR(VLOOKUP(U11,Tabelas!B:D,3,0),0),"")</f>
        <v>0</v>
      </c>
      <c r="BA11" s="59" t="n">
        <f aca="false">IF(A11&lt;&gt;"",IFERROR(VLOOKUP(V11,Tabelas!B:D,3,0),0),"")</f>
        <v>0</v>
      </c>
      <c r="BB11" s="59" t="n">
        <f aca="false">IF(A11&lt;&gt;"",IFERROR(VLOOKUP(W11,Tabelas!B:D,3,0),0),"")</f>
        <v>0</v>
      </c>
      <c r="BC11" s="59" t="n">
        <f aca="false">IF(A11&lt;&gt;"",IFERROR(VLOOKUP(X11,Tabelas!B:D,3,0),0),"")</f>
        <v>0</v>
      </c>
      <c r="BD11" s="59" t="n">
        <f aca="false">IF(A11&lt;&gt;"",IFERROR(VLOOKUP(Y11,Tabelas!B:D,3,0),0),"")</f>
        <v>0</v>
      </c>
      <c r="BE11" s="59" t="n">
        <f aca="false">IF(A11&lt;&gt;"",IFERROR(VLOOKUP(Z11,Tabelas!B:D,3,0),0),"")</f>
        <v>0</v>
      </c>
      <c r="BF11" s="59" t="n">
        <f aca="false">IF(A11&lt;&gt;"",IFERROR(VLOOKUP(AA11,Tabelas!B:D,3,0),0),"")</f>
        <v>0</v>
      </c>
      <c r="BG11" s="59" t="n">
        <f aca="false">IF(A11&lt;&gt;"",IFERROR(VLOOKUP(AB11,Tabelas!B:D,3,0),0),"")</f>
        <v>0</v>
      </c>
      <c r="BH11" s="59" t="n">
        <f aca="false">IF(A11&lt;&gt;"",IFERROR(VLOOKUP(AC11,Tabelas!B:D,3,0),0),"")</f>
        <v>0</v>
      </c>
      <c r="BI11" s="59" t="n">
        <f aca="false">IF(A11&lt;&gt;"",IFERROR(VLOOKUP(AD11,Tabelas!B:D,3,0),0),"")</f>
        <v>0</v>
      </c>
      <c r="BJ11" s="59" t="n">
        <f aca="false">IF(A11&lt;&gt;"",IFERROR(VLOOKUP(AE11,Tabelas!B:D,3,0),0),"")</f>
        <v>0</v>
      </c>
      <c r="BK11" s="59" t="n">
        <f aca="false">IF(A11&lt;&gt;"",IFERROR(VLOOKUP(AF11,Tabelas!B:D,3,0),0),"")</f>
        <v>0</v>
      </c>
      <c r="BL11" s="59" t="n">
        <f aca="false">IF(A11&lt;&gt;"",IFERROR(VLOOKUP(AG11,Tabelas!B:D,3,0),0),"")</f>
        <v>0</v>
      </c>
      <c r="BM11" s="59" t="n">
        <f aca="false">IF(A11&lt;&gt;"",IFERROR(VLOOKUP(AH11,Tabelas!B:D,3,0),0),"")</f>
        <v>0</v>
      </c>
      <c r="BN11" s="59" t="n">
        <f aca="false">IF(A11&lt;&gt;"",IFERROR(VLOOKUP(AI11,Tabelas!B:D,3,0),0),"")</f>
        <v>0</v>
      </c>
      <c r="BO11" s="59" t="n">
        <f aca="false">IF(A11&lt;&gt;"",IFERROR(VLOOKUP(AJ11,Tabelas!B:D,3,0),0),"")</f>
        <v>0</v>
      </c>
      <c r="BP11" s="59" t="n">
        <f aca="false">IF(A11&lt;&gt;"",IFERROR(VLOOKUP(AK11,Tabelas!B:D,3,0),0),"")</f>
        <v>0</v>
      </c>
      <c r="BQ11" s="59" t="n">
        <f aca="false">IF(A11&lt;&gt;"",IFERROR(VLOOKUP(AL11,Tabelas!B:D,3,0),0),"")</f>
        <v>0</v>
      </c>
      <c r="BR11" s="59" t="n">
        <f aca="false">IF(A11&lt;&gt;"",IFERROR(VLOOKUP(AM11,Tabelas!B:D,3,0),0),"")</f>
        <v>0</v>
      </c>
      <c r="BS11" s="59" t="n">
        <f aca="false">IF(A11&lt;&gt;"",IFERROR(VLOOKUP(AN11,Tabelas!B:D,3,0),0),"")</f>
        <v>0</v>
      </c>
      <c r="BT11" s="59" t="n">
        <f aca="false">IF(A11&lt;&gt;"",IFERROR(VLOOKUP(AO11,Tabelas!B:D,3,0),0),"")</f>
        <v>0</v>
      </c>
      <c r="BU11" s="59" t="n">
        <f aca="false">IF(A11&lt;&gt;"",IFERROR(VLOOKUP(AP11,Tabelas!B:D,3,0),0),"")</f>
        <v>0</v>
      </c>
      <c r="BV11" s="59" t="n">
        <f aca="false">IF(A11&lt;&gt;"",IFERROR(VLOOKUP(AQ11,Tabelas!B:D,3,0),0),"")</f>
        <v>0</v>
      </c>
      <c r="BW11" s="59" t="n">
        <f aca="false">IF(A11&lt;&gt;"",IFERROR(VLOOKUP(AR11,Tabelas!B:D,3,0),0),"")</f>
        <v>0</v>
      </c>
      <c r="BX11" s="56" t="n">
        <f aca="false">IF(A11&lt;&gt;"",SUM(AS11:BW11),"")</f>
        <v>0</v>
      </c>
      <c r="BY11" s="55" t="n">
        <f aca="false">IF(A11&lt;&gt;"",COUNTIF(N11:AR11,"LM")+COUNTIF(N11:AR11,"L"),"")+COUNTIF(N11:AR11,"LP")</f>
        <v>0</v>
      </c>
      <c r="BZ11" s="56" t="n">
        <f aca="false">IF(A11&lt;&gt;"",COUNTIF(N11:AR11,"AB"),"")</f>
        <v>0</v>
      </c>
      <c r="CA11" s="56" t="n">
        <f aca="false">IF(A11&lt;&gt;"",COUNTIF(N11:AR11,"FE"),"")</f>
        <v>0</v>
      </c>
      <c r="CB11" s="56" t="n">
        <f aca="false">IF(A11&lt;&gt;"",COUNTIF(N11:AR11,"LC"),"")</f>
        <v>0</v>
      </c>
      <c r="CC11" s="56" t="n">
        <f aca="false">IF(A11&lt;&gt;"",COUNTIF(N11:AR11,"CE"),"")</f>
        <v>0</v>
      </c>
      <c r="CD11" s="55" t="n">
        <f aca="false">IF(A11&lt;&gt;"",COUNTIF(N11:AR11,"AF1")+COUNTIF(N11:AR11,"AF2")+COUNTIF(N11:AR11,"AF3")+COUNTIF(N11:AR11,"AF4")+COUNTIF(N11:AR11,"AF5")+COUNTIF(N11:AR11,"AF6")+COUNTIF(N11:AR11,"AF7")+COUNTIF(N11:AR11,"AF8")+COUNTIF(N11:AR11,"AF9")+COUNTIF(N11:AR11,"AF10")+COUNTIF(N11:AR11,"AF11")+COUNTIF(N11:AR11,"AF12")+COUNTIF(N11:AR11,"AF13")+COUNTIF(N11:AR11,"AF14"),"")</f>
        <v>0</v>
      </c>
      <c r="CE11" s="55" t="n">
        <f aca="false">IF(A11&lt;&gt;"",COUNTIF(N11:AR11,"CE")+COUNTIF(N11:AR11,"L")+COUNTIF(N11:AR11,"LM")+COUNTIF(N11:AR11,"LP")+COUNTIF(N11:AR11,"LC")+COUNTIF(N11:AR11,"AB")+COUNTIF(N11:AR11,"AF1")+COUNTIF(N11:AR11,"AF2")+COUNTIF(N11:AR11,"AF3")+COUNTIF(N11:AR11,"AF4")+COUNTIF(N11:AR11,"AF5")+COUNTIF(N11:AR11,"AF6")+COUNTIF(N11:AR11,"AF7")+COUNTIF(N11:AR11,"AF8")+COUNTIF(N11:AR11,"AF9")+COUNTIF(N11:AR11,"AF10")+COUNTIF(N11:AR11,"AF11")+COUNTIF(N11:AR11,"AF12")+COUNTIF(N11:AR11,"AF13")+COUNTIF(N11:AR11,"AF14")+COUNTIF(N11:AR11,"RC")+COUNTIF(N11:AR11,"FO")+COUNTIF(N11:AR11,"FE"),"")</f>
        <v>0</v>
      </c>
      <c r="CF11" s="57" t="n">
        <f aca="false">IF(A11&lt;&gt;"",COUNTIF(N11:AR11,"APH"),"")</f>
        <v>0</v>
      </c>
    </row>
    <row r="12" customFormat="false" ht="12.75" hidden="false" customHeight="true" outlineLevel="0" collapsed="false">
      <c r="A12" s="140" t="s">
        <v>107</v>
      </c>
      <c r="B12" s="46" t="n">
        <v>1234567</v>
      </c>
      <c r="C12" s="48" t="n">
        <v>123</v>
      </c>
      <c r="D12" s="48" t="s">
        <v>103</v>
      </c>
      <c r="E12" s="48" t="s">
        <v>104</v>
      </c>
      <c r="F12" s="48" t="n">
        <v>36</v>
      </c>
      <c r="G12" s="49"/>
      <c r="H12" s="50"/>
      <c r="I12" s="50"/>
      <c r="J12" s="50"/>
      <c r="K12" s="50"/>
      <c r="L12" s="50"/>
      <c r="M12" s="50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2"/>
      <c r="AS12" s="58" t="n">
        <f aca="false">IF(A12&lt;&gt;"",IFERROR(VLOOKUP(N12,Tabelas!B:D,3,0),0),"")</f>
        <v>0</v>
      </c>
      <c r="AT12" s="59" t="n">
        <f aca="false">IF(A12&lt;&gt;"",IFERROR(VLOOKUP(O12,Tabelas!B:D,3,0),0),"")</f>
        <v>0</v>
      </c>
      <c r="AU12" s="59" t="n">
        <f aca="false">IF(A12&lt;&gt;"",IFERROR(VLOOKUP(P12,Tabelas!B:D,3,0),0),"")</f>
        <v>0</v>
      </c>
      <c r="AV12" s="59" t="n">
        <f aca="false">IF(A12&lt;&gt;"",IFERROR(VLOOKUP(Q12,Tabelas!B:D,3,0),0),"")</f>
        <v>0</v>
      </c>
      <c r="AW12" s="59" t="n">
        <f aca="false">IF(A12&lt;&gt;"",IFERROR(VLOOKUP(R12,Tabelas!B:D,3,0),0),"")</f>
        <v>0</v>
      </c>
      <c r="AX12" s="59" t="n">
        <f aca="false">IF(A12&lt;&gt;"",IFERROR(VLOOKUP(S12,Tabelas!B:D,3,0),0),"")</f>
        <v>0</v>
      </c>
      <c r="AY12" s="59" t="n">
        <f aca="false">IF(A12&lt;&gt;"",IFERROR(VLOOKUP(T12,Tabelas!B:D,3,0),0),"")</f>
        <v>0</v>
      </c>
      <c r="AZ12" s="59" t="n">
        <f aca="false">IF(A12&lt;&gt;"",IFERROR(VLOOKUP(U12,Tabelas!B:D,3,0),0),"")</f>
        <v>0</v>
      </c>
      <c r="BA12" s="59" t="n">
        <f aca="false">IF(A12&lt;&gt;"",IFERROR(VLOOKUP(V12,Tabelas!B:D,3,0),0),"")</f>
        <v>0</v>
      </c>
      <c r="BB12" s="59" t="n">
        <f aca="false">IF(A12&lt;&gt;"",IFERROR(VLOOKUP(W12,Tabelas!B:D,3,0),0),"")</f>
        <v>0</v>
      </c>
      <c r="BC12" s="59" t="n">
        <f aca="false">IF(A12&lt;&gt;"",IFERROR(VLOOKUP(X12,Tabelas!B:D,3,0),0),"")</f>
        <v>0</v>
      </c>
      <c r="BD12" s="59" t="n">
        <f aca="false">IF(A12&lt;&gt;"",IFERROR(VLOOKUP(Y12,Tabelas!B:D,3,0),0),"")</f>
        <v>0</v>
      </c>
      <c r="BE12" s="59" t="n">
        <f aca="false">IF(A12&lt;&gt;"",IFERROR(VLOOKUP(Z12,Tabelas!B:D,3,0),0),"")</f>
        <v>0</v>
      </c>
      <c r="BF12" s="59" t="n">
        <f aca="false">IF(A12&lt;&gt;"",IFERROR(VLOOKUP(AA12,Tabelas!B:D,3,0),0),"")</f>
        <v>0</v>
      </c>
      <c r="BG12" s="59" t="n">
        <f aca="false">IF(A12&lt;&gt;"",IFERROR(VLOOKUP(AB12,Tabelas!B:D,3,0),0),"")</f>
        <v>0</v>
      </c>
      <c r="BH12" s="59" t="n">
        <f aca="false">IF(A12&lt;&gt;"",IFERROR(VLOOKUP(AC12,Tabelas!B:D,3,0),0),"")</f>
        <v>0</v>
      </c>
      <c r="BI12" s="59" t="n">
        <f aca="false">IF(A12&lt;&gt;"",IFERROR(VLOOKUP(AD12,Tabelas!B:D,3,0),0),"")</f>
        <v>0</v>
      </c>
      <c r="BJ12" s="59" t="n">
        <f aca="false">IF(A12&lt;&gt;"",IFERROR(VLOOKUP(AE12,Tabelas!B:D,3,0),0),"")</f>
        <v>0</v>
      </c>
      <c r="BK12" s="59" t="n">
        <f aca="false">IF(A12&lt;&gt;"",IFERROR(VLOOKUP(AF12,Tabelas!B:D,3,0),0),"")</f>
        <v>0</v>
      </c>
      <c r="BL12" s="59" t="n">
        <f aca="false">IF(A12&lt;&gt;"",IFERROR(VLOOKUP(AG12,Tabelas!B:D,3,0),0),"")</f>
        <v>0</v>
      </c>
      <c r="BM12" s="59" t="n">
        <f aca="false">IF(A12&lt;&gt;"",IFERROR(VLOOKUP(AH12,Tabelas!B:D,3,0),0),"")</f>
        <v>0</v>
      </c>
      <c r="BN12" s="59" t="n">
        <f aca="false">IF(A12&lt;&gt;"",IFERROR(VLOOKUP(AI12,Tabelas!B:D,3,0),0),"")</f>
        <v>0</v>
      </c>
      <c r="BO12" s="59" t="n">
        <f aca="false">IF(A12&lt;&gt;"",IFERROR(VLOOKUP(AJ12,Tabelas!B:D,3,0),0),"")</f>
        <v>0</v>
      </c>
      <c r="BP12" s="59" t="n">
        <f aca="false">IF(A12&lt;&gt;"",IFERROR(VLOOKUP(AK12,Tabelas!B:D,3,0),0),"")</f>
        <v>0</v>
      </c>
      <c r="BQ12" s="59" t="n">
        <f aca="false">IF(A12&lt;&gt;"",IFERROR(VLOOKUP(AL12,Tabelas!B:D,3,0),0),"")</f>
        <v>0</v>
      </c>
      <c r="BR12" s="59" t="n">
        <f aca="false">IF(A12&lt;&gt;"",IFERROR(VLOOKUP(AM12,Tabelas!B:D,3,0),0),"")</f>
        <v>0</v>
      </c>
      <c r="BS12" s="59" t="n">
        <f aca="false">IF(A12&lt;&gt;"",IFERROR(VLOOKUP(AN12,Tabelas!B:D,3,0),0),"")</f>
        <v>0</v>
      </c>
      <c r="BT12" s="59" t="n">
        <f aca="false">IF(A12&lt;&gt;"",IFERROR(VLOOKUP(AO12,Tabelas!B:D,3,0),0),"")</f>
        <v>0</v>
      </c>
      <c r="BU12" s="59" t="n">
        <f aca="false">IF(A12&lt;&gt;"",IFERROR(VLOOKUP(AP12,Tabelas!B:D,3,0),0),"")</f>
        <v>0</v>
      </c>
      <c r="BV12" s="59" t="n">
        <f aca="false">IF(A12&lt;&gt;"",IFERROR(VLOOKUP(AQ12,Tabelas!B:D,3,0),0),"")</f>
        <v>0</v>
      </c>
      <c r="BW12" s="59" t="n">
        <f aca="false">IF(A12&lt;&gt;"",IFERROR(VLOOKUP(AR12,Tabelas!B:D,3,0),0),"")</f>
        <v>0</v>
      </c>
      <c r="BX12" s="56" t="n">
        <f aca="false">IF(A12&lt;&gt;"",SUM(AS12:BW12),"")</f>
        <v>0</v>
      </c>
      <c r="BY12" s="55" t="n">
        <f aca="false">IF(A12&lt;&gt;"",COUNTIF(N12:AR12,"LM")+COUNTIF(N12:AR12,"L"),"")+COUNTIF(N12:AR12,"LP")</f>
        <v>0</v>
      </c>
      <c r="BZ12" s="56" t="n">
        <f aca="false">IF(A12&lt;&gt;"",COUNTIF(N12:AR12,"AB"),"")</f>
        <v>0</v>
      </c>
      <c r="CA12" s="56" t="n">
        <f aca="false">IF(A12&lt;&gt;"",COUNTIF(N12:AR12,"FE"),"")</f>
        <v>0</v>
      </c>
      <c r="CB12" s="56" t="n">
        <f aca="false">IF(A12&lt;&gt;"",COUNTIF(N12:AR12,"LC"),"")</f>
        <v>0</v>
      </c>
      <c r="CC12" s="56" t="n">
        <f aca="false">IF(A12&lt;&gt;"",COUNTIF(N12:AR12,"CE"),"")</f>
        <v>0</v>
      </c>
      <c r="CD12" s="55" t="n">
        <f aca="false">IF(A12&lt;&gt;"",COUNTIF(N12:AR12,"AF1")+COUNTIF(N12:AR12,"AF2")+COUNTIF(N12:AR12,"AF3")+COUNTIF(N12:AR12,"AF4")+COUNTIF(N12:AR12,"AF5")+COUNTIF(N12:AR12,"AF6")+COUNTIF(N12:AR12,"AF7")+COUNTIF(N12:AR12,"AF8")+COUNTIF(N12:AR12,"AF9")+COUNTIF(N12:AR12,"AF10")+COUNTIF(N12:AR12,"AF11")+COUNTIF(N12:AR12,"AF12")+COUNTIF(N12:AR12,"AF13")+COUNTIF(N12:AR12,"AF14"),"")</f>
        <v>0</v>
      </c>
      <c r="CE12" s="55" t="n">
        <f aca="false">IF(A12&lt;&gt;"",COUNTIF(N12:AR12,"CE")+COUNTIF(N12:AR12,"L")+COUNTIF(N12:AR12,"LM")+COUNTIF(N12:AR12,"LP")+COUNTIF(N12:AR12,"LC")+COUNTIF(N12:AR12,"AB")+COUNTIF(N12:AR12,"AF1")+COUNTIF(N12:AR12,"AF2")+COUNTIF(N12:AR12,"AF3")+COUNTIF(N12:AR12,"AF4")+COUNTIF(N12:AR12,"AF5")+COUNTIF(N12:AR12,"AF6")+COUNTIF(N12:AR12,"AF7")+COUNTIF(N12:AR12,"AF8")+COUNTIF(N12:AR12,"AF9")+COUNTIF(N12:AR12,"AF10")+COUNTIF(N12:AR12,"AF11")+COUNTIF(N12:AR12,"AF12")+COUNTIF(N12:AR12,"AF13")+COUNTIF(N12:AR12,"AF14")+COUNTIF(N12:AR12,"RC")+COUNTIF(N12:AR12,"FO")+COUNTIF(N12:AR12,"FE"),"")</f>
        <v>0</v>
      </c>
      <c r="CF12" s="57" t="n">
        <f aca="false">IF(A12&lt;&gt;"",COUNTIF(N12:AR12,"APH"),"")</f>
        <v>0</v>
      </c>
    </row>
    <row r="13" customFormat="false" ht="12.75" hidden="false" customHeight="true" outlineLevel="0" collapsed="false">
      <c r="A13" s="140" t="s">
        <v>108</v>
      </c>
      <c r="B13" s="46" t="n">
        <v>1234567</v>
      </c>
      <c r="C13" s="48" t="n">
        <v>123</v>
      </c>
      <c r="D13" s="48" t="s">
        <v>103</v>
      </c>
      <c r="E13" s="48" t="s">
        <v>104</v>
      </c>
      <c r="F13" s="48" t="n">
        <v>36</v>
      </c>
      <c r="G13" s="50"/>
      <c r="H13" s="50"/>
      <c r="I13" s="50"/>
      <c r="J13" s="50"/>
      <c r="K13" s="50"/>
      <c r="L13" s="50"/>
      <c r="M13" s="50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2"/>
      <c r="AS13" s="53" t="n">
        <f aca="false">IF(A13&lt;&gt;"",IFERROR(VLOOKUP(N13,Tabelas!B:D,3,0),0),"")</f>
        <v>0</v>
      </c>
      <c r="AT13" s="54" t="n">
        <f aca="false">IF(A13&lt;&gt;"",IFERROR(VLOOKUP(O13,Tabelas!B:D,3,0),0),"")</f>
        <v>0</v>
      </c>
      <c r="AU13" s="54" t="n">
        <f aca="false">IF(A13&lt;&gt;"",IFERROR(VLOOKUP(P13,Tabelas!B:D,3,0),0),"")</f>
        <v>0</v>
      </c>
      <c r="AV13" s="54" t="n">
        <f aca="false">IF(A13&lt;&gt;"",IFERROR(VLOOKUP(Q13,Tabelas!B:D,3,0),0),"")</f>
        <v>0</v>
      </c>
      <c r="AW13" s="54" t="n">
        <f aca="false">IF(A13&lt;&gt;"",IFERROR(VLOOKUP(R13,Tabelas!B:D,3,0),0),"")</f>
        <v>0</v>
      </c>
      <c r="AX13" s="54" t="n">
        <f aca="false">IF(A13&lt;&gt;"",IFERROR(VLOOKUP(S13,Tabelas!B:D,3,0),0),"")</f>
        <v>0</v>
      </c>
      <c r="AY13" s="54" t="n">
        <f aca="false">IF(A13&lt;&gt;"",IFERROR(VLOOKUP(T13,Tabelas!B:D,3,0),0),"")</f>
        <v>0</v>
      </c>
      <c r="AZ13" s="54" t="n">
        <f aca="false">IF(A13&lt;&gt;"",IFERROR(VLOOKUP(U13,Tabelas!B:D,3,0),0),"")</f>
        <v>0</v>
      </c>
      <c r="BA13" s="54" t="n">
        <f aca="false">IF(A13&lt;&gt;"",IFERROR(VLOOKUP(V13,Tabelas!B:D,3,0),0),"")</f>
        <v>0</v>
      </c>
      <c r="BB13" s="54" t="n">
        <f aca="false">IF(A13&lt;&gt;"",IFERROR(VLOOKUP(W13,Tabelas!B:D,3,0),0),"")</f>
        <v>0</v>
      </c>
      <c r="BC13" s="54" t="n">
        <f aca="false">IF(A13&lt;&gt;"",IFERROR(VLOOKUP(X13,Tabelas!B:D,3,0),0),"")</f>
        <v>0</v>
      </c>
      <c r="BD13" s="54" t="n">
        <f aca="false">IF(A13&lt;&gt;"",IFERROR(VLOOKUP(Y13,Tabelas!B:D,3,0),0),"")</f>
        <v>0</v>
      </c>
      <c r="BE13" s="54" t="n">
        <f aca="false">IF(A13&lt;&gt;"",IFERROR(VLOOKUP(Z13,Tabelas!B:D,3,0),0),"")</f>
        <v>0</v>
      </c>
      <c r="BF13" s="54" t="n">
        <f aca="false">IF(A13&lt;&gt;"",IFERROR(VLOOKUP(AA13,Tabelas!B:D,3,0),0),"")</f>
        <v>0</v>
      </c>
      <c r="BG13" s="54" t="n">
        <f aca="false">IF(A13&lt;&gt;"",IFERROR(VLOOKUP(AB13,Tabelas!B:D,3,0),0),"")</f>
        <v>0</v>
      </c>
      <c r="BH13" s="54" t="n">
        <f aca="false">IF(A13&lt;&gt;"",IFERROR(VLOOKUP(AC13,Tabelas!B:D,3,0),0),"")</f>
        <v>0</v>
      </c>
      <c r="BI13" s="54" t="n">
        <f aca="false">IF(A13&lt;&gt;"",IFERROR(VLOOKUP(AD13,Tabelas!B:D,3,0),0),"")</f>
        <v>0</v>
      </c>
      <c r="BJ13" s="54" t="n">
        <f aca="false">IF(A13&lt;&gt;"",IFERROR(VLOOKUP(AE13,Tabelas!B:D,3,0),0),"")</f>
        <v>0</v>
      </c>
      <c r="BK13" s="54" t="n">
        <f aca="false">IF(A13&lt;&gt;"",IFERROR(VLOOKUP(AF13,Tabelas!B:D,3,0),0),"")</f>
        <v>0</v>
      </c>
      <c r="BL13" s="54" t="n">
        <f aca="false">IF(A13&lt;&gt;"",IFERROR(VLOOKUP(AG13,Tabelas!B:D,3,0),0),"")</f>
        <v>0</v>
      </c>
      <c r="BM13" s="54" t="n">
        <f aca="false">IF(A13&lt;&gt;"",IFERROR(VLOOKUP(AH13,Tabelas!B:D,3,0),0),"")</f>
        <v>0</v>
      </c>
      <c r="BN13" s="54" t="n">
        <f aca="false">IF(A13&lt;&gt;"",IFERROR(VLOOKUP(AI13,Tabelas!B:D,3,0),0),"")</f>
        <v>0</v>
      </c>
      <c r="BO13" s="54" t="n">
        <f aca="false">IF(A13&lt;&gt;"",IFERROR(VLOOKUP(AJ13,Tabelas!B:D,3,0),0),"")</f>
        <v>0</v>
      </c>
      <c r="BP13" s="54" t="n">
        <f aca="false">IF(A13&lt;&gt;"",IFERROR(VLOOKUP(AK13,Tabelas!B:D,3,0),0),"")</f>
        <v>0</v>
      </c>
      <c r="BQ13" s="54" t="n">
        <f aca="false">IF(A13&lt;&gt;"",IFERROR(VLOOKUP(AL13,Tabelas!B:D,3,0),0),"")</f>
        <v>0</v>
      </c>
      <c r="BR13" s="54" t="n">
        <f aca="false">IF(A13&lt;&gt;"",IFERROR(VLOOKUP(AM13,Tabelas!B:D,3,0),0),"")</f>
        <v>0</v>
      </c>
      <c r="BS13" s="54" t="n">
        <f aca="false">IF(A13&lt;&gt;"",IFERROR(VLOOKUP(AN13,Tabelas!B:D,3,0),0),"")</f>
        <v>0</v>
      </c>
      <c r="BT13" s="54" t="n">
        <f aca="false">IF(A13&lt;&gt;"",IFERROR(VLOOKUP(AO13,Tabelas!B:D,3,0),0),"")</f>
        <v>0</v>
      </c>
      <c r="BU13" s="54" t="n">
        <f aca="false">IF(A13&lt;&gt;"",IFERROR(VLOOKUP(AP13,Tabelas!B:D,3,0),0),"")</f>
        <v>0</v>
      </c>
      <c r="BV13" s="54" t="n">
        <f aca="false">IF(A13&lt;&gt;"",IFERROR(VLOOKUP(AQ13,Tabelas!B:D,3,0),0),"")</f>
        <v>0</v>
      </c>
      <c r="BW13" s="54" t="n">
        <f aca="false">IF(A13&lt;&gt;"",IFERROR(VLOOKUP(AR13,Tabelas!B:D,3,0),0),"")</f>
        <v>0</v>
      </c>
      <c r="BX13" s="55" t="n">
        <f aca="false">IF(A13&lt;&gt;"",SUM(AS13:BW13),"")</f>
        <v>0</v>
      </c>
      <c r="BY13" s="55" t="n">
        <f aca="false">IF(A13&lt;&gt;"",COUNTIF(N13:AR13,"LM")+COUNTIF(N13:AR13,"L"),"")+COUNTIF(N13:AR13,"LP")</f>
        <v>0</v>
      </c>
      <c r="BZ13" s="55" t="n">
        <f aca="false">IF(A13&lt;&gt;"",COUNTIF(N13:AR13,"AB"),"")</f>
        <v>0</v>
      </c>
      <c r="CA13" s="55" t="n">
        <f aca="false">IF(A13&lt;&gt;"",COUNTIF(N13:AR13,"FE"),"")</f>
        <v>0</v>
      </c>
      <c r="CB13" s="55" t="n">
        <f aca="false">IF(A13&lt;&gt;"",COUNTIF(N13:AR13,"LC"),"")</f>
        <v>0</v>
      </c>
      <c r="CC13" s="55" t="n">
        <f aca="false">IF(A13&lt;&gt;"",COUNTIF(N13:AR13,"CE"),"")</f>
        <v>0</v>
      </c>
      <c r="CD13" s="55" t="n">
        <f aca="false">IF(A13&lt;&gt;"",COUNTIF(N13:AR13,"AF1")+COUNTIF(N13:AR13,"AF2")+COUNTIF(N13:AR13,"AF3")+COUNTIF(N13:AR13,"AF4")+COUNTIF(N13:AR13,"AF5")+COUNTIF(N13:AR13,"AF6")+COUNTIF(N13:AR13,"AF7")+COUNTIF(N13:AR13,"AF8")+COUNTIF(N13:AR13,"AF9")+COUNTIF(N13:AR13,"AF10")+COUNTIF(N13:AR13,"AF11")+COUNTIF(N13:AR13,"AF12")+COUNTIF(N13:AR13,"AF13")+COUNTIF(N13:AR13,"AF14"),"")</f>
        <v>0</v>
      </c>
      <c r="CE13" s="55" t="n">
        <f aca="false">IF(A13&lt;&gt;"",COUNTIF(N13:AR13,"CE")+COUNTIF(N13:AR13,"L")+COUNTIF(N13:AR13,"LM")+COUNTIF(N13:AR13,"LP")+COUNTIF(N13:AR13,"LC")+COUNTIF(N13:AR13,"AB")+COUNTIF(N13:AR13,"AF1")+COUNTIF(N13:AR13,"AF2")+COUNTIF(N13:AR13,"AF3")+COUNTIF(N13:AR13,"AF4")+COUNTIF(N13:AR13,"AF5")+COUNTIF(N13:AR13,"AF6")+COUNTIF(N13:AR13,"AF7")+COUNTIF(N13:AR13,"AF8")+COUNTIF(N13:AR13,"AF9")+COUNTIF(N13:AR13,"AF10")+COUNTIF(N13:AR13,"AF11")+COUNTIF(N13:AR13,"AF12")+COUNTIF(N13:AR13,"AF13")+COUNTIF(N13:AR13,"AF14")+COUNTIF(N13:AR13,"RC")+COUNTIF(N13:AR13,"FO")+COUNTIF(N13:AR13,"FE"),"")</f>
        <v>0</v>
      </c>
      <c r="CF13" s="143" t="n">
        <f aca="false">IF(A13&lt;&gt;"",COUNTIF(N13:AR13,"APH"),"")</f>
        <v>0</v>
      </c>
    </row>
    <row r="14" customFormat="false" ht="12.75" hidden="false" customHeight="true" outlineLevel="0" collapsed="false">
      <c r="A14" s="140" t="s">
        <v>109</v>
      </c>
      <c r="B14" s="46" t="n">
        <v>1234567</v>
      </c>
      <c r="C14" s="48" t="n">
        <v>123</v>
      </c>
      <c r="D14" s="48" t="s">
        <v>103</v>
      </c>
      <c r="E14" s="48" t="s">
        <v>104</v>
      </c>
      <c r="F14" s="48" t="n">
        <v>36</v>
      </c>
      <c r="G14" s="49"/>
      <c r="H14" s="50"/>
      <c r="I14" s="50"/>
      <c r="J14" s="50"/>
      <c r="K14" s="50"/>
      <c r="L14" s="50"/>
      <c r="M14" s="50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2"/>
      <c r="AS14" s="58" t="n">
        <f aca="false">IF(A14&lt;&gt;"",IFERROR(VLOOKUP(N14,Tabelas!B:D,3,0),0),"")</f>
        <v>0</v>
      </c>
      <c r="AT14" s="59" t="n">
        <f aca="false">IF(A14&lt;&gt;"",IFERROR(VLOOKUP(O14,Tabelas!B:D,3,0),0),"")</f>
        <v>0</v>
      </c>
      <c r="AU14" s="59" t="n">
        <f aca="false">IF(A14&lt;&gt;"",IFERROR(VLOOKUP(P14,Tabelas!B:D,3,0),0),"")</f>
        <v>0</v>
      </c>
      <c r="AV14" s="59" t="n">
        <f aca="false">IF(A14&lt;&gt;"",IFERROR(VLOOKUP(Q14,Tabelas!B:D,3,0),0),"")</f>
        <v>0</v>
      </c>
      <c r="AW14" s="59" t="n">
        <f aca="false">IF(A14&lt;&gt;"",IFERROR(VLOOKUP(R14,Tabelas!B:D,3,0),0),"")</f>
        <v>0</v>
      </c>
      <c r="AX14" s="59" t="n">
        <f aca="false">IF(A14&lt;&gt;"",IFERROR(VLOOKUP(S14,Tabelas!B:D,3,0),0),"")</f>
        <v>0</v>
      </c>
      <c r="AY14" s="59" t="n">
        <f aca="false">IF(A14&lt;&gt;"",IFERROR(VLOOKUP(T14,Tabelas!B:D,3,0),0),"")</f>
        <v>0</v>
      </c>
      <c r="AZ14" s="59" t="n">
        <f aca="false">IF(A14&lt;&gt;"",IFERROR(VLOOKUP(U14,Tabelas!B:D,3,0),0),"")</f>
        <v>0</v>
      </c>
      <c r="BA14" s="59" t="n">
        <f aca="false">IF(A14&lt;&gt;"",IFERROR(VLOOKUP(V14,Tabelas!B:D,3,0),0),"")</f>
        <v>0</v>
      </c>
      <c r="BB14" s="59" t="n">
        <f aca="false">IF(A14&lt;&gt;"",IFERROR(VLOOKUP(W14,Tabelas!B:D,3,0),0),"")</f>
        <v>0</v>
      </c>
      <c r="BC14" s="59" t="n">
        <f aca="false">IF(A14&lt;&gt;"",IFERROR(VLOOKUP(X14,Tabelas!B:D,3,0),0),"")</f>
        <v>0</v>
      </c>
      <c r="BD14" s="59" t="n">
        <f aca="false">IF(A14&lt;&gt;"",IFERROR(VLOOKUP(Y14,Tabelas!B:D,3,0),0),"")</f>
        <v>0</v>
      </c>
      <c r="BE14" s="59" t="n">
        <f aca="false">IF(A14&lt;&gt;"",IFERROR(VLOOKUP(Z14,Tabelas!B:D,3,0),0),"")</f>
        <v>0</v>
      </c>
      <c r="BF14" s="59" t="n">
        <f aca="false">IF(A14&lt;&gt;"",IFERROR(VLOOKUP(AA14,Tabelas!B:D,3,0),0),"")</f>
        <v>0</v>
      </c>
      <c r="BG14" s="59" t="n">
        <f aca="false">IF(A14&lt;&gt;"",IFERROR(VLOOKUP(AB14,Tabelas!B:D,3,0),0),"")</f>
        <v>0</v>
      </c>
      <c r="BH14" s="59" t="n">
        <f aca="false">IF(A14&lt;&gt;"",IFERROR(VLOOKUP(AC14,Tabelas!B:D,3,0),0),"")</f>
        <v>0</v>
      </c>
      <c r="BI14" s="59" t="n">
        <f aca="false">IF(A14&lt;&gt;"",IFERROR(VLOOKUP(AD14,Tabelas!B:D,3,0),0),"")</f>
        <v>0</v>
      </c>
      <c r="BJ14" s="59" t="n">
        <f aca="false">IF(A14&lt;&gt;"",IFERROR(VLOOKUP(AE14,Tabelas!B:D,3,0),0),"")</f>
        <v>0</v>
      </c>
      <c r="BK14" s="59" t="n">
        <f aca="false">IF(A14&lt;&gt;"",IFERROR(VLOOKUP(AF14,Tabelas!B:D,3,0),0),"")</f>
        <v>0</v>
      </c>
      <c r="BL14" s="59" t="n">
        <f aca="false">IF(A14&lt;&gt;"",IFERROR(VLOOKUP(AG14,Tabelas!B:D,3,0),0),"")</f>
        <v>0</v>
      </c>
      <c r="BM14" s="59" t="n">
        <f aca="false">IF(A14&lt;&gt;"",IFERROR(VLOOKUP(AH14,Tabelas!B:D,3,0),0),"")</f>
        <v>0</v>
      </c>
      <c r="BN14" s="59" t="n">
        <f aca="false">IF(A14&lt;&gt;"",IFERROR(VLOOKUP(AI14,Tabelas!B:D,3,0),0),"")</f>
        <v>0</v>
      </c>
      <c r="BO14" s="59" t="n">
        <f aca="false">IF(A14&lt;&gt;"",IFERROR(VLOOKUP(AJ14,Tabelas!B:D,3,0),0),"")</f>
        <v>0</v>
      </c>
      <c r="BP14" s="59" t="n">
        <f aca="false">IF(A14&lt;&gt;"",IFERROR(VLOOKUP(AK14,Tabelas!B:D,3,0),0),"")</f>
        <v>0</v>
      </c>
      <c r="BQ14" s="59" t="n">
        <f aca="false">IF(A14&lt;&gt;"",IFERROR(VLOOKUP(AL14,Tabelas!B:D,3,0),0),"")</f>
        <v>0</v>
      </c>
      <c r="BR14" s="59" t="n">
        <f aca="false">IF(A14&lt;&gt;"",IFERROR(VLOOKUP(AM14,Tabelas!B:D,3,0),0),"")</f>
        <v>0</v>
      </c>
      <c r="BS14" s="59" t="n">
        <f aca="false">IF(A14&lt;&gt;"",IFERROR(VLOOKUP(AN14,Tabelas!B:D,3,0),0),"")</f>
        <v>0</v>
      </c>
      <c r="BT14" s="59" t="n">
        <f aca="false">IF(A14&lt;&gt;"",IFERROR(VLOOKUP(AO14,Tabelas!B:D,3,0),0),"")</f>
        <v>0</v>
      </c>
      <c r="BU14" s="59" t="n">
        <f aca="false">IF(A14&lt;&gt;"",IFERROR(VLOOKUP(AP14,Tabelas!B:D,3,0),0),"")</f>
        <v>0</v>
      </c>
      <c r="BV14" s="59" t="n">
        <f aca="false">IF(A14&lt;&gt;"",IFERROR(VLOOKUP(AQ14,Tabelas!B:D,3,0),0),"")</f>
        <v>0</v>
      </c>
      <c r="BW14" s="59" t="n">
        <f aca="false">IF(A14&lt;&gt;"",IFERROR(VLOOKUP(AR14,Tabelas!B:D,3,0),0),"")</f>
        <v>0</v>
      </c>
      <c r="BX14" s="56" t="n">
        <f aca="false">IF(A14&lt;&gt;"",SUM(AS14:BW14),"")</f>
        <v>0</v>
      </c>
      <c r="BY14" s="55" t="n">
        <f aca="false">IF(A14&lt;&gt;"",COUNTIF(N14:AR14,"LM")+COUNTIF(N14:AR14,"L"),"")+COUNTIF(N14:AR14,"LP")</f>
        <v>0</v>
      </c>
      <c r="BZ14" s="56" t="n">
        <f aca="false">IF(A14&lt;&gt;"",COUNTIF(N14:AR14,"AB"),"")</f>
        <v>0</v>
      </c>
      <c r="CA14" s="56" t="n">
        <f aca="false">IF(A14&lt;&gt;"",COUNTIF(N14:AR14,"FE"),"")</f>
        <v>0</v>
      </c>
      <c r="CB14" s="56" t="n">
        <f aca="false">IF(A14&lt;&gt;"",COUNTIF(N14:AR14,"LC"),"")</f>
        <v>0</v>
      </c>
      <c r="CC14" s="56" t="n">
        <f aca="false">IF(A14&lt;&gt;"",COUNTIF(N14:AR14,"CE"),"")</f>
        <v>0</v>
      </c>
      <c r="CD14" s="55" t="n">
        <f aca="false">IF(A14&lt;&gt;"",COUNTIF(N14:AR14,"AF1")+COUNTIF(N14:AR14,"AF2")+COUNTIF(N14:AR14,"AF3")+COUNTIF(N14:AR14,"AF4")+COUNTIF(N14:AR14,"AF5")+COUNTIF(N14:AR14,"AF6")+COUNTIF(N14:AR14,"AF7")+COUNTIF(N14:AR14,"AF8")+COUNTIF(N14:AR14,"AF9")+COUNTIF(N14:AR14,"AF10")+COUNTIF(N14:AR14,"AF11")+COUNTIF(N14:AR14,"AF12")+COUNTIF(N14:AR14,"AF13")+COUNTIF(N14:AR14,"AF14"),"")</f>
        <v>0</v>
      </c>
      <c r="CE14" s="55" t="n">
        <f aca="false">IF(A14&lt;&gt;"",COUNTIF(N14:AR14,"CE")+COUNTIF(N14:AR14,"L")+COUNTIF(N14:AR14,"LM")+COUNTIF(N14:AR14,"LP")+COUNTIF(N14:AR14,"LC")+COUNTIF(N14:AR14,"AB")+COUNTIF(N14:AR14,"AF1")+COUNTIF(N14:AR14,"AF2")+COUNTIF(N14:AR14,"AF3")+COUNTIF(N14:AR14,"AF4")+COUNTIF(N14:AR14,"AF5")+COUNTIF(N14:AR14,"AF6")+COUNTIF(N14:AR14,"AF7")+COUNTIF(N14:AR14,"AF8")+COUNTIF(N14:AR14,"AF9")+COUNTIF(N14:AR14,"AF10")+COUNTIF(N14:AR14,"AF11")+COUNTIF(N14:AR14,"AF12")+COUNTIF(N14:AR14,"AF13")+COUNTIF(N14:AR14,"AF14")+COUNTIF(N14:AR14,"RC")+COUNTIF(N14:AR14,"FO")+COUNTIF(N14:AR14,"FE"),"")</f>
        <v>0</v>
      </c>
      <c r="CF14" s="57" t="n">
        <f aca="false">IF(A14&lt;&gt;"",COUNTIF(N14:AR14,"APH"),"")</f>
        <v>0</v>
      </c>
    </row>
    <row r="15" customFormat="false" ht="12.75" hidden="false" customHeight="true" outlineLevel="0" collapsed="false">
      <c r="A15" s="140" t="s">
        <v>110</v>
      </c>
      <c r="B15" s="46" t="n">
        <v>1234567</v>
      </c>
      <c r="C15" s="48" t="n">
        <v>123</v>
      </c>
      <c r="D15" s="48" t="s">
        <v>103</v>
      </c>
      <c r="E15" s="48" t="s">
        <v>104</v>
      </c>
      <c r="F15" s="48" t="n">
        <v>36</v>
      </c>
      <c r="G15" s="49"/>
      <c r="H15" s="50"/>
      <c r="I15" s="50"/>
      <c r="J15" s="50"/>
      <c r="K15" s="50"/>
      <c r="L15" s="50"/>
      <c r="M15" s="50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2"/>
      <c r="AS15" s="53" t="n">
        <f aca="false">IF(A15&lt;&gt;"",IFERROR(VLOOKUP(N15,Tabelas!B:D,3,0),0),"")</f>
        <v>0</v>
      </c>
      <c r="AT15" s="54" t="n">
        <f aca="false">IF(A15&lt;&gt;"",IFERROR(VLOOKUP(O15,Tabelas!B:D,3,0),0),"")</f>
        <v>0</v>
      </c>
      <c r="AU15" s="54" t="n">
        <f aca="false">IF(A15&lt;&gt;"",IFERROR(VLOOKUP(P15,Tabelas!B:D,3,0),0),"")</f>
        <v>0</v>
      </c>
      <c r="AV15" s="54" t="n">
        <f aca="false">IF(A15&lt;&gt;"",IFERROR(VLOOKUP(Q15,Tabelas!B:D,3,0),0),"")</f>
        <v>0</v>
      </c>
      <c r="AW15" s="54" t="n">
        <f aca="false">IF(A15&lt;&gt;"",IFERROR(VLOOKUP(R15,Tabelas!B:D,3,0),0),"")</f>
        <v>0</v>
      </c>
      <c r="AX15" s="54" t="n">
        <f aca="false">IF(A15&lt;&gt;"",IFERROR(VLOOKUP(S15,Tabelas!B:D,3,0),0),"")</f>
        <v>0</v>
      </c>
      <c r="AY15" s="54" t="n">
        <f aca="false">IF(A15&lt;&gt;"",IFERROR(VLOOKUP(T15,Tabelas!B:D,3,0),0),"")</f>
        <v>0</v>
      </c>
      <c r="AZ15" s="54" t="n">
        <f aca="false">IF(A15&lt;&gt;"",IFERROR(VLOOKUP(U15,Tabelas!B:D,3,0),0),"")</f>
        <v>0</v>
      </c>
      <c r="BA15" s="54" t="n">
        <f aca="false">IF(A15&lt;&gt;"",IFERROR(VLOOKUP(V15,Tabelas!B:D,3,0),0),"")</f>
        <v>0</v>
      </c>
      <c r="BB15" s="54" t="n">
        <f aca="false">IF(A15&lt;&gt;"",IFERROR(VLOOKUP(W15,Tabelas!B:D,3,0),0),"")</f>
        <v>0</v>
      </c>
      <c r="BC15" s="54" t="n">
        <f aca="false">IF(A15&lt;&gt;"",IFERROR(VLOOKUP(X15,Tabelas!B:D,3,0),0),"")</f>
        <v>0</v>
      </c>
      <c r="BD15" s="54" t="n">
        <f aca="false">IF(A15&lt;&gt;"",IFERROR(VLOOKUP(Y15,Tabelas!B:D,3,0),0),"")</f>
        <v>0</v>
      </c>
      <c r="BE15" s="54" t="n">
        <f aca="false">IF(A15&lt;&gt;"",IFERROR(VLOOKUP(Z15,Tabelas!B:D,3,0),0),"")</f>
        <v>0</v>
      </c>
      <c r="BF15" s="54" t="n">
        <f aca="false">IF(A15&lt;&gt;"",IFERROR(VLOOKUP(AA15,Tabelas!B:D,3,0),0),"")</f>
        <v>0</v>
      </c>
      <c r="BG15" s="54" t="n">
        <f aca="false">IF(A15&lt;&gt;"",IFERROR(VLOOKUP(AB15,Tabelas!B:D,3,0),0),"")</f>
        <v>0</v>
      </c>
      <c r="BH15" s="54" t="n">
        <f aca="false">IF(A15&lt;&gt;"",IFERROR(VLOOKUP(AC15,Tabelas!B:D,3,0),0),"")</f>
        <v>0</v>
      </c>
      <c r="BI15" s="54" t="n">
        <f aca="false">IF(A15&lt;&gt;"",IFERROR(VLOOKUP(AD15,Tabelas!B:D,3,0),0),"")</f>
        <v>0</v>
      </c>
      <c r="BJ15" s="54" t="n">
        <f aca="false">IF(A15&lt;&gt;"",IFERROR(VLOOKUP(AE15,Tabelas!B:D,3,0),0),"")</f>
        <v>0</v>
      </c>
      <c r="BK15" s="54" t="n">
        <f aca="false">IF(A15&lt;&gt;"",IFERROR(VLOOKUP(AF15,Tabelas!B:D,3,0),0),"")</f>
        <v>0</v>
      </c>
      <c r="BL15" s="54" t="n">
        <f aca="false">IF(A15&lt;&gt;"",IFERROR(VLOOKUP(AG15,Tabelas!B:D,3,0),0),"")</f>
        <v>0</v>
      </c>
      <c r="BM15" s="54" t="n">
        <f aca="false">IF(A15&lt;&gt;"",IFERROR(VLOOKUP(AH15,Tabelas!B:D,3,0),0),"")</f>
        <v>0</v>
      </c>
      <c r="BN15" s="54" t="n">
        <f aca="false">IF(A15&lt;&gt;"",IFERROR(VLOOKUP(AI15,Tabelas!B:D,3,0),0),"")</f>
        <v>0</v>
      </c>
      <c r="BO15" s="54" t="n">
        <f aca="false">IF(A15&lt;&gt;"",IFERROR(VLOOKUP(AJ15,Tabelas!B:D,3,0),0),"")</f>
        <v>0</v>
      </c>
      <c r="BP15" s="54" t="n">
        <f aca="false">IF(A15&lt;&gt;"",IFERROR(VLOOKUP(AK15,Tabelas!B:D,3,0),0),"")</f>
        <v>0</v>
      </c>
      <c r="BQ15" s="54" t="n">
        <f aca="false">IF(A15&lt;&gt;"",IFERROR(VLOOKUP(AL15,Tabelas!B:D,3,0),0),"")</f>
        <v>0</v>
      </c>
      <c r="BR15" s="54" t="n">
        <f aca="false">IF(A15&lt;&gt;"",IFERROR(VLOOKUP(AM15,Tabelas!B:D,3,0),0),"")</f>
        <v>0</v>
      </c>
      <c r="BS15" s="54" t="n">
        <f aca="false">IF(A15&lt;&gt;"",IFERROR(VLOOKUP(AN15,Tabelas!B:D,3,0),0),"")</f>
        <v>0</v>
      </c>
      <c r="BT15" s="54" t="n">
        <f aca="false">IF(A15&lt;&gt;"",IFERROR(VLOOKUP(AO15,Tabelas!B:D,3,0),0),"")</f>
        <v>0</v>
      </c>
      <c r="BU15" s="54" t="n">
        <f aca="false">IF(A15&lt;&gt;"",IFERROR(VLOOKUP(AP15,Tabelas!B:D,3,0),0),"")</f>
        <v>0</v>
      </c>
      <c r="BV15" s="54" t="n">
        <f aca="false">IF(A15&lt;&gt;"",IFERROR(VLOOKUP(AQ15,Tabelas!B:D,3,0),0),"")</f>
        <v>0</v>
      </c>
      <c r="BW15" s="54" t="n">
        <f aca="false">IF(A15&lt;&gt;"",IFERROR(VLOOKUP(AR15,Tabelas!B:D,3,0),0),"")</f>
        <v>0</v>
      </c>
      <c r="BX15" s="55" t="n">
        <f aca="false">IF(A15&lt;&gt;"",SUM(AS15:BW15),"")</f>
        <v>0</v>
      </c>
      <c r="BY15" s="55" t="n">
        <f aca="false">IF(A15&lt;&gt;"",COUNTIF(N15:AR15,"LM")+COUNTIF(N15:AR15,"L"),"")+COUNTIF(N15:AR15,"LP")</f>
        <v>0</v>
      </c>
      <c r="BZ15" s="55" t="n">
        <f aca="false">IF(A15&lt;&gt;"",COUNTIF(N15:AR15,"AB"),"")</f>
        <v>0</v>
      </c>
      <c r="CA15" s="55" t="n">
        <f aca="false">IF(A15&lt;&gt;"",COUNTIF(N15:AR15,"FE"),"")</f>
        <v>0</v>
      </c>
      <c r="CB15" s="55" t="n">
        <f aca="false">IF(A15&lt;&gt;"",COUNTIF(N15:AR15,"LC"),"")</f>
        <v>0</v>
      </c>
      <c r="CC15" s="55" t="n">
        <f aca="false">IF(A15&lt;&gt;"",COUNTIF(N15:AR15,"CE"),"")</f>
        <v>0</v>
      </c>
      <c r="CD15" s="55" t="n">
        <f aca="false">IF(A15&lt;&gt;"",COUNTIF(N15:AR15,"AF1")+COUNTIF(N15:AR15,"AF2")+COUNTIF(N15:AR15,"AF3")+COUNTIF(N15:AR15,"AF4")+COUNTIF(N15:AR15,"AF5")+COUNTIF(N15:AR15,"AF6")+COUNTIF(N15:AR15,"AF7")+COUNTIF(N15:AR15,"AF8")+COUNTIF(N15:AR15,"AF9")+COUNTIF(N15:AR15,"AF10")+COUNTIF(N15:AR15,"AF11")+COUNTIF(N15:AR15,"AF12")+COUNTIF(N15:AR15,"AF13")+COUNTIF(N15:AR15,"AF14"),"")</f>
        <v>0</v>
      </c>
      <c r="CE15" s="55" t="n">
        <f aca="false">IF(A15&lt;&gt;"",COUNTIF(N15:AR15,"CE")+COUNTIF(N15:AR15,"L")+COUNTIF(N15:AR15,"LM")+COUNTIF(N15:AR15,"LP")+COUNTIF(N15:AR15,"LC")+COUNTIF(N15:AR15,"AB")+COUNTIF(N15:AR15,"AF1")+COUNTIF(N15:AR15,"AF2")+COUNTIF(N15:AR15,"AF3")+COUNTIF(N15:AR15,"AF4")+COUNTIF(N15:AR15,"AF5")+COUNTIF(N15:AR15,"AF6")+COUNTIF(N15:AR15,"AF7")+COUNTIF(N15:AR15,"AF8")+COUNTIF(N15:AR15,"AF9")+COUNTIF(N15:AR15,"AF10")+COUNTIF(N15:AR15,"AF11")+COUNTIF(N15:AR15,"AF12")+COUNTIF(N15:AR15,"AF13")+COUNTIF(N15:AR15,"AF14")+COUNTIF(N15:AR15,"RC")+COUNTIF(N15:AR15,"FO")+COUNTIF(N15:AR15,"FE"),"")</f>
        <v>0</v>
      </c>
      <c r="CF15" s="143" t="n">
        <f aca="false">IF(A15&lt;&gt;"",COUNTIF(N15:AR15,"APH"),"")</f>
        <v>0</v>
      </c>
    </row>
    <row r="16" customFormat="false" ht="12.75" hidden="false" customHeight="true" outlineLevel="0" collapsed="false">
      <c r="A16" s="140" t="s">
        <v>111</v>
      </c>
      <c r="B16" s="46" t="n">
        <v>1234567</v>
      </c>
      <c r="C16" s="48" t="n">
        <v>123</v>
      </c>
      <c r="D16" s="48" t="s">
        <v>103</v>
      </c>
      <c r="E16" s="48" t="s">
        <v>104</v>
      </c>
      <c r="F16" s="48" t="n">
        <v>36</v>
      </c>
      <c r="G16" s="49"/>
      <c r="H16" s="50"/>
      <c r="I16" s="50"/>
      <c r="J16" s="50"/>
      <c r="K16" s="50"/>
      <c r="L16" s="50"/>
      <c r="M16" s="50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2"/>
      <c r="AS16" s="58" t="n">
        <f aca="false">IF(A16&lt;&gt;"",IFERROR(VLOOKUP(N16,Tabelas!B:D,3,0),0),"")</f>
        <v>0</v>
      </c>
      <c r="AT16" s="59" t="n">
        <f aca="false">IF(A16&lt;&gt;"",IFERROR(VLOOKUP(O16,Tabelas!B:D,3,0),0),"")</f>
        <v>0</v>
      </c>
      <c r="AU16" s="59" t="n">
        <f aca="false">IF(A16&lt;&gt;"",IFERROR(VLOOKUP(P16,Tabelas!B:D,3,0),0),"")</f>
        <v>0</v>
      </c>
      <c r="AV16" s="59" t="n">
        <f aca="false">IF(A16&lt;&gt;"",IFERROR(VLOOKUP(Q16,Tabelas!B:D,3,0),0),"")</f>
        <v>0</v>
      </c>
      <c r="AW16" s="59" t="n">
        <f aca="false">IF(A16&lt;&gt;"",IFERROR(VLOOKUP(R16,Tabelas!B:D,3,0),0),"")</f>
        <v>0</v>
      </c>
      <c r="AX16" s="59" t="n">
        <f aca="false">IF(A16&lt;&gt;"",IFERROR(VLOOKUP(S16,Tabelas!B:D,3,0),0),"")</f>
        <v>0</v>
      </c>
      <c r="AY16" s="59" t="n">
        <f aca="false">IF(A16&lt;&gt;"",IFERROR(VLOOKUP(T16,Tabelas!B:D,3,0),0),"")</f>
        <v>0</v>
      </c>
      <c r="AZ16" s="59" t="n">
        <f aca="false">IF(A16&lt;&gt;"",IFERROR(VLOOKUP(U16,Tabelas!B:D,3,0),0),"")</f>
        <v>0</v>
      </c>
      <c r="BA16" s="59" t="n">
        <f aca="false">IF(A16&lt;&gt;"",IFERROR(VLOOKUP(V16,Tabelas!B:D,3,0),0),"")</f>
        <v>0</v>
      </c>
      <c r="BB16" s="59" t="n">
        <f aca="false">IF(A16&lt;&gt;"",IFERROR(VLOOKUP(W16,Tabelas!B:D,3,0),0),"")</f>
        <v>0</v>
      </c>
      <c r="BC16" s="59" t="n">
        <f aca="false">IF(A16&lt;&gt;"",IFERROR(VLOOKUP(X16,Tabelas!B:D,3,0),0),"")</f>
        <v>0</v>
      </c>
      <c r="BD16" s="59" t="n">
        <f aca="false">IF(A16&lt;&gt;"",IFERROR(VLOOKUP(Y16,Tabelas!B:D,3,0),0),"")</f>
        <v>0</v>
      </c>
      <c r="BE16" s="59" t="n">
        <f aca="false">IF(A16&lt;&gt;"",IFERROR(VLOOKUP(Z16,Tabelas!B:D,3,0),0),"")</f>
        <v>0</v>
      </c>
      <c r="BF16" s="59" t="n">
        <f aca="false">IF(A16&lt;&gt;"",IFERROR(VLOOKUP(AA16,Tabelas!B:D,3,0),0),"")</f>
        <v>0</v>
      </c>
      <c r="BG16" s="59" t="n">
        <f aca="false">IF(A16&lt;&gt;"",IFERROR(VLOOKUP(AB16,Tabelas!B:D,3,0),0),"")</f>
        <v>0</v>
      </c>
      <c r="BH16" s="59" t="n">
        <f aca="false">IF(A16&lt;&gt;"",IFERROR(VLOOKUP(AC16,Tabelas!B:D,3,0),0),"")</f>
        <v>0</v>
      </c>
      <c r="BI16" s="59" t="n">
        <f aca="false">IF(A16&lt;&gt;"",IFERROR(VLOOKUP(AD16,Tabelas!B:D,3,0),0),"")</f>
        <v>0</v>
      </c>
      <c r="BJ16" s="59" t="n">
        <f aca="false">IF(A16&lt;&gt;"",IFERROR(VLOOKUP(AE16,Tabelas!B:D,3,0),0),"")</f>
        <v>0</v>
      </c>
      <c r="BK16" s="59" t="n">
        <f aca="false">IF(A16&lt;&gt;"",IFERROR(VLOOKUP(AF16,Tabelas!B:D,3,0),0),"")</f>
        <v>0</v>
      </c>
      <c r="BL16" s="59" t="n">
        <f aca="false">IF(A16&lt;&gt;"",IFERROR(VLOOKUP(AG16,Tabelas!B:D,3,0),0),"")</f>
        <v>0</v>
      </c>
      <c r="BM16" s="59" t="n">
        <f aca="false">IF(A16&lt;&gt;"",IFERROR(VLOOKUP(AH16,Tabelas!B:D,3,0),0),"")</f>
        <v>0</v>
      </c>
      <c r="BN16" s="59" t="n">
        <f aca="false">IF(A16&lt;&gt;"",IFERROR(VLOOKUP(AI16,Tabelas!B:D,3,0),0),"")</f>
        <v>0</v>
      </c>
      <c r="BO16" s="59" t="n">
        <f aca="false">IF(A16&lt;&gt;"",IFERROR(VLOOKUP(AJ16,Tabelas!B:D,3,0),0),"")</f>
        <v>0</v>
      </c>
      <c r="BP16" s="59" t="n">
        <f aca="false">IF(A16&lt;&gt;"",IFERROR(VLOOKUP(AK16,Tabelas!B:D,3,0),0),"")</f>
        <v>0</v>
      </c>
      <c r="BQ16" s="59" t="n">
        <f aca="false">IF(A16&lt;&gt;"",IFERROR(VLOOKUP(AL16,Tabelas!B:D,3,0),0),"")</f>
        <v>0</v>
      </c>
      <c r="BR16" s="59" t="n">
        <f aca="false">IF(A16&lt;&gt;"",IFERROR(VLOOKUP(AM16,Tabelas!B:D,3,0),0),"")</f>
        <v>0</v>
      </c>
      <c r="BS16" s="59" t="n">
        <f aca="false">IF(A16&lt;&gt;"",IFERROR(VLOOKUP(AN16,Tabelas!B:D,3,0),0),"")</f>
        <v>0</v>
      </c>
      <c r="BT16" s="59" t="n">
        <f aca="false">IF(A16&lt;&gt;"",IFERROR(VLOOKUP(AO16,Tabelas!B:D,3,0),0),"")</f>
        <v>0</v>
      </c>
      <c r="BU16" s="59" t="n">
        <f aca="false">IF(A16&lt;&gt;"",IFERROR(VLOOKUP(AP16,Tabelas!B:D,3,0),0),"")</f>
        <v>0</v>
      </c>
      <c r="BV16" s="59" t="n">
        <f aca="false">IF(A16&lt;&gt;"",IFERROR(VLOOKUP(AQ16,Tabelas!B:D,3,0),0),"")</f>
        <v>0</v>
      </c>
      <c r="BW16" s="59" t="n">
        <f aca="false">IF(A16&lt;&gt;"",IFERROR(VLOOKUP(AR16,Tabelas!B:D,3,0),0),"")</f>
        <v>0</v>
      </c>
      <c r="BX16" s="56" t="n">
        <f aca="false">IF(A16&lt;&gt;"",SUM(AS16:BW16),"")</f>
        <v>0</v>
      </c>
      <c r="BY16" s="55" t="n">
        <f aca="false">IF(A16&lt;&gt;"",COUNTIF(N16:AR16,"LM")+COUNTIF(N16:AR16,"L"),"")+COUNTIF(N16:AR16,"LP")</f>
        <v>0</v>
      </c>
      <c r="BZ16" s="56" t="n">
        <f aca="false">IF(A16&lt;&gt;"",COUNTIF(N16:AR16,"AB"),"")</f>
        <v>0</v>
      </c>
      <c r="CA16" s="56" t="n">
        <f aca="false">IF(A16&lt;&gt;"",COUNTIF(N16:AR16,"FE"),"")</f>
        <v>0</v>
      </c>
      <c r="CB16" s="56" t="n">
        <f aca="false">IF(A16&lt;&gt;"",COUNTIF(N16:AR16,"LC"),"")</f>
        <v>0</v>
      </c>
      <c r="CC16" s="56" t="n">
        <f aca="false">IF(A16&lt;&gt;"",COUNTIF(N16:AR16,"CE"),"")</f>
        <v>0</v>
      </c>
      <c r="CD16" s="55" t="n">
        <f aca="false">IF(A16&lt;&gt;"",COUNTIF(N16:AR16,"AF1")+COUNTIF(N16:AR16,"AF2")+COUNTIF(N16:AR16,"AF3")+COUNTIF(N16:AR16,"AF4")+COUNTIF(N16:AR16,"AF5")+COUNTIF(N16:AR16,"AF6")+COUNTIF(N16:AR16,"AF7")+COUNTIF(N16:AR16,"AF8")+COUNTIF(N16:AR16,"AF9")+COUNTIF(N16:AR16,"AF10")+COUNTIF(N16:AR16,"AF11")+COUNTIF(N16:AR16,"AF12")+COUNTIF(N16:AR16,"AF13")+COUNTIF(N16:AR16,"AF14"),"")</f>
        <v>0</v>
      </c>
      <c r="CE16" s="55" t="n">
        <f aca="false">IF(A16&lt;&gt;"",COUNTIF(N16:AR16,"CE")+COUNTIF(N16:AR16,"L")+COUNTIF(N16:AR16,"LM")+COUNTIF(N16:AR16,"LP")+COUNTIF(N16:AR16,"LC")+COUNTIF(N16:AR16,"AB")+COUNTIF(N16:AR16,"AF1")+COUNTIF(N16:AR16,"AF2")+COUNTIF(N16:AR16,"AF3")+COUNTIF(N16:AR16,"AF4")+COUNTIF(N16:AR16,"AF5")+COUNTIF(N16:AR16,"AF6")+COUNTIF(N16:AR16,"AF7")+COUNTIF(N16:AR16,"AF8")+COUNTIF(N16:AR16,"AF9")+COUNTIF(N16:AR16,"AF10")+COUNTIF(N16:AR16,"AF11")+COUNTIF(N16:AR16,"AF12")+COUNTIF(N16:AR16,"AF13")+COUNTIF(N16:AR16,"AF14")+COUNTIF(N16:AR16,"RC")+COUNTIF(N16:AR16,"FO")+COUNTIF(N16:AR16,"FE"),"")</f>
        <v>0</v>
      </c>
      <c r="CF16" s="57" t="n">
        <f aca="false">IF(A16&lt;&gt;"",COUNTIF(N16:AR16,"APH"),"")</f>
        <v>0</v>
      </c>
    </row>
    <row r="17" customFormat="false" ht="12.75" hidden="false" customHeight="true" outlineLevel="0" collapsed="false">
      <c r="A17" s="140" t="s">
        <v>112</v>
      </c>
      <c r="B17" s="46" t="n">
        <v>1234567</v>
      </c>
      <c r="C17" s="48" t="n">
        <v>123</v>
      </c>
      <c r="D17" s="48" t="s">
        <v>103</v>
      </c>
      <c r="E17" s="48" t="s">
        <v>104</v>
      </c>
      <c r="F17" s="48" t="n">
        <v>36</v>
      </c>
      <c r="G17" s="50"/>
      <c r="H17" s="50"/>
      <c r="I17" s="50"/>
      <c r="J17" s="50"/>
      <c r="K17" s="50"/>
      <c r="L17" s="50"/>
      <c r="M17" s="50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2"/>
      <c r="AS17" s="53" t="n">
        <f aca="false">IF(A17&lt;&gt;"",IFERROR(VLOOKUP(N17,Tabelas!B:D,3,0),0),"")</f>
        <v>0</v>
      </c>
      <c r="AT17" s="54" t="n">
        <f aca="false">IF(A17&lt;&gt;"",IFERROR(VLOOKUP(O17,Tabelas!B:D,3,0),0),"")</f>
        <v>0</v>
      </c>
      <c r="AU17" s="54" t="n">
        <f aca="false">IF(A17&lt;&gt;"",IFERROR(VLOOKUP(P17,Tabelas!B:D,3,0),0),"")</f>
        <v>0</v>
      </c>
      <c r="AV17" s="54" t="n">
        <f aca="false">IF(A17&lt;&gt;"",IFERROR(VLOOKUP(Q17,Tabelas!B:D,3,0),0),"")</f>
        <v>0</v>
      </c>
      <c r="AW17" s="54" t="n">
        <f aca="false">IF(A17&lt;&gt;"",IFERROR(VLOOKUP(R17,Tabelas!B:D,3,0),0),"")</f>
        <v>0</v>
      </c>
      <c r="AX17" s="54" t="n">
        <f aca="false">IF(A17&lt;&gt;"",IFERROR(VLOOKUP(S17,Tabelas!B:D,3,0),0),"")</f>
        <v>0</v>
      </c>
      <c r="AY17" s="54" t="n">
        <f aca="false">IF(A17&lt;&gt;"",IFERROR(VLOOKUP(T17,Tabelas!B:D,3,0),0),"")</f>
        <v>0</v>
      </c>
      <c r="AZ17" s="54" t="n">
        <f aca="false">IF(A17&lt;&gt;"",IFERROR(VLOOKUP(U17,Tabelas!B:D,3,0),0),"")</f>
        <v>0</v>
      </c>
      <c r="BA17" s="54" t="n">
        <f aca="false">IF(A17&lt;&gt;"",IFERROR(VLOOKUP(V17,Tabelas!B:D,3,0),0),"")</f>
        <v>0</v>
      </c>
      <c r="BB17" s="54" t="n">
        <f aca="false">IF(A17&lt;&gt;"",IFERROR(VLOOKUP(W17,Tabelas!B:D,3,0),0),"")</f>
        <v>0</v>
      </c>
      <c r="BC17" s="54" t="n">
        <f aca="false">IF(A17&lt;&gt;"",IFERROR(VLOOKUP(X17,Tabelas!B:D,3,0),0),"")</f>
        <v>0</v>
      </c>
      <c r="BD17" s="54" t="n">
        <f aca="false">IF(A17&lt;&gt;"",IFERROR(VLOOKUP(Y17,Tabelas!B:D,3,0),0),"")</f>
        <v>0</v>
      </c>
      <c r="BE17" s="54" t="n">
        <f aca="false">IF(A17&lt;&gt;"",IFERROR(VLOOKUP(Z17,Tabelas!B:D,3,0),0),"")</f>
        <v>0</v>
      </c>
      <c r="BF17" s="54" t="n">
        <f aca="false">IF(A17&lt;&gt;"",IFERROR(VLOOKUP(AA17,Tabelas!B:D,3,0),0),"")</f>
        <v>0</v>
      </c>
      <c r="BG17" s="54" t="n">
        <f aca="false">IF(A17&lt;&gt;"",IFERROR(VLOOKUP(AB17,Tabelas!B:D,3,0),0),"")</f>
        <v>0</v>
      </c>
      <c r="BH17" s="54" t="n">
        <f aca="false">IF(A17&lt;&gt;"",IFERROR(VLOOKUP(AC17,Tabelas!B:D,3,0),0),"")</f>
        <v>0</v>
      </c>
      <c r="BI17" s="54" t="n">
        <f aca="false">IF(A17&lt;&gt;"",IFERROR(VLOOKUP(AD17,Tabelas!B:D,3,0),0),"")</f>
        <v>0</v>
      </c>
      <c r="BJ17" s="54" t="n">
        <f aca="false">IF(A17&lt;&gt;"",IFERROR(VLOOKUP(AE17,Tabelas!B:D,3,0),0),"")</f>
        <v>0</v>
      </c>
      <c r="BK17" s="54" t="n">
        <f aca="false">IF(A17&lt;&gt;"",IFERROR(VLOOKUP(AF17,Tabelas!B:D,3,0),0),"")</f>
        <v>0</v>
      </c>
      <c r="BL17" s="54" t="n">
        <f aca="false">IF(A17&lt;&gt;"",IFERROR(VLOOKUP(AG17,Tabelas!B:D,3,0),0),"")</f>
        <v>0</v>
      </c>
      <c r="BM17" s="54" t="n">
        <f aca="false">IF(A17&lt;&gt;"",IFERROR(VLOOKUP(AH17,Tabelas!B:D,3,0),0),"")</f>
        <v>0</v>
      </c>
      <c r="BN17" s="54" t="n">
        <f aca="false">IF(A17&lt;&gt;"",IFERROR(VLOOKUP(AI17,Tabelas!B:D,3,0),0),"")</f>
        <v>0</v>
      </c>
      <c r="BO17" s="54" t="n">
        <f aca="false">IF(A17&lt;&gt;"",IFERROR(VLOOKUP(AJ17,Tabelas!B:D,3,0),0),"")</f>
        <v>0</v>
      </c>
      <c r="BP17" s="54" t="n">
        <f aca="false">IF(A17&lt;&gt;"",IFERROR(VLOOKUP(AK17,Tabelas!B:D,3,0),0),"")</f>
        <v>0</v>
      </c>
      <c r="BQ17" s="54" t="n">
        <f aca="false">IF(A17&lt;&gt;"",IFERROR(VLOOKUP(AL17,Tabelas!B:D,3,0),0),"")</f>
        <v>0</v>
      </c>
      <c r="BR17" s="54" t="n">
        <f aca="false">IF(A17&lt;&gt;"",IFERROR(VLOOKUP(AM17,Tabelas!B:D,3,0),0),"")</f>
        <v>0</v>
      </c>
      <c r="BS17" s="54" t="n">
        <f aca="false">IF(A17&lt;&gt;"",IFERROR(VLOOKUP(AN17,Tabelas!B:D,3,0),0),"")</f>
        <v>0</v>
      </c>
      <c r="BT17" s="54" t="n">
        <f aca="false">IF(A17&lt;&gt;"",IFERROR(VLOOKUP(AO17,Tabelas!B:D,3,0),0),"")</f>
        <v>0</v>
      </c>
      <c r="BU17" s="54" t="n">
        <f aca="false">IF(A17&lt;&gt;"",IFERROR(VLOOKUP(AP17,Tabelas!B:D,3,0),0),"")</f>
        <v>0</v>
      </c>
      <c r="BV17" s="54" t="n">
        <f aca="false">IF(A17&lt;&gt;"",IFERROR(VLOOKUP(AQ17,Tabelas!B:D,3,0),0),"")</f>
        <v>0</v>
      </c>
      <c r="BW17" s="54" t="n">
        <f aca="false">IF(A17&lt;&gt;"",IFERROR(VLOOKUP(AR17,Tabelas!B:D,3,0),0),"")</f>
        <v>0</v>
      </c>
      <c r="BX17" s="55" t="n">
        <f aca="false">IF(A17&lt;&gt;"",SUM(AS17:BW17),"")</f>
        <v>0</v>
      </c>
      <c r="BY17" s="55" t="n">
        <f aca="false">IF(A17&lt;&gt;"",COUNTIF(N17:AR17,"LM")+COUNTIF(N17:AR17,"L"),"")+COUNTIF(N17:AR17,"LP")</f>
        <v>0</v>
      </c>
      <c r="BZ17" s="55" t="n">
        <f aca="false">IF(A17&lt;&gt;"",COUNTIF(N17:AR17,"AB"),"")</f>
        <v>0</v>
      </c>
      <c r="CA17" s="55" t="n">
        <f aca="false">IF(A17&lt;&gt;"",COUNTIF(N17:AR17,"FE"),"")</f>
        <v>0</v>
      </c>
      <c r="CB17" s="55" t="n">
        <f aca="false">IF(A17&lt;&gt;"",COUNTIF(N17:AR17,"LC"),"")</f>
        <v>0</v>
      </c>
      <c r="CC17" s="55" t="n">
        <f aca="false">IF(A17&lt;&gt;"",COUNTIF(N17:AR17,"CE"),"")</f>
        <v>0</v>
      </c>
      <c r="CD17" s="55" t="n">
        <f aca="false">IF(A17&lt;&gt;"",COUNTIF(N17:AR17,"AF1")+COUNTIF(N17:AR17,"AF2")+COUNTIF(N17:AR17,"AF3")+COUNTIF(N17:AR17,"AF4")+COUNTIF(N17:AR17,"AF5")+COUNTIF(N17:AR17,"AF6")+COUNTIF(N17:AR17,"AF7")+COUNTIF(N17:AR17,"AF8")+COUNTIF(N17:AR17,"AF9")+COUNTIF(N17:AR17,"AF10")+COUNTIF(N17:AR17,"AF11")+COUNTIF(N17:AR17,"AF12")+COUNTIF(N17:AR17,"AF13")+COUNTIF(N17:AR17,"AF14"),"")</f>
        <v>0</v>
      </c>
      <c r="CE17" s="55" t="n">
        <f aca="false">IF(A17&lt;&gt;"",COUNTIF(N17:AR17,"CE")+COUNTIF(N17:AR17,"L")+COUNTIF(N17:AR17,"LM")+COUNTIF(N17:AR17,"LP")+COUNTIF(N17:AR17,"LC")+COUNTIF(N17:AR17,"AB")+COUNTIF(N17:AR17,"AF1")+COUNTIF(N17:AR17,"AF2")+COUNTIF(N17:AR17,"AF3")+COUNTIF(N17:AR17,"AF4")+COUNTIF(N17:AR17,"AF5")+COUNTIF(N17:AR17,"AF6")+COUNTIF(N17:AR17,"AF7")+COUNTIF(N17:AR17,"AF8")+COUNTIF(N17:AR17,"AF9")+COUNTIF(N17:AR17,"AF10")+COUNTIF(N17:AR17,"AF11")+COUNTIF(N17:AR17,"AF12")+COUNTIF(N17:AR17,"AF13")+COUNTIF(N17:AR17,"AF14")+COUNTIF(N17:AR17,"RC")+COUNTIF(N17:AR17,"FO")+COUNTIF(N17:AR17,"FE"),"")</f>
        <v>0</v>
      </c>
      <c r="CF17" s="143" t="n">
        <f aca="false">IF(A17&lt;&gt;"",COUNTIF(N17:AR17,"APH"),"")</f>
        <v>0</v>
      </c>
    </row>
    <row r="18" customFormat="false" ht="12.75" hidden="false" customHeight="true" outlineLevel="0" collapsed="false">
      <c r="A18" s="140" t="s">
        <v>113</v>
      </c>
      <c r="B18" s="46" t="n">
        <v>1234567</v>
      </c>
      <c r="C18" s="48" t="n">
        <v>123</v>
      </c>
      <c r="D18" s="48" t="s">
        <v>103</v>
      </c>
      <c r="E18" s="48" t="s">
        <v>104</v>
      </c>
      <c r="F18" s="48" t="n">
        <v>36</v>
      </c>
      <c r="G18" s="49"/>
      <c r="H18" s="50"/>
      <c r="I18" s="50"/>
      <c r="J18" s="50"/>
      <c r="K18" s="50"/>
      <c r="L18" s="50"/>
      <c r="M18" s="50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2"/>
      <c r="AS18" s="58" t="n">
        <f aca="false">IF(A18&lt;&gt;"",IFERROR(VLOOKUP(N18,Tabelas!B:D,3,0),0),"")</f>
        <v>0</v>
      </c>
      <c r="AT18" s="59" t="n">
        <f aca="false">IF(A18&lt;&gt;"",IFERROR(VLOOKUP(O18,Tabelas!B:D,3,0),0),"")</f>
        <v>0</v>
      </c>
      <c r="AU18" s="59" t="n">
        <f aca="false">IF(A18&lt;&gt;"",IFERROR(VLOOKUP(P18,Tabelas!B:D,3,0),0),"")</f>
        <v>0</v>
      </c>
      <c r="AV18" s="59" t="n">
        <f aca="false">IF(A18&lt;&gt;"",IFERROR(VLOOKUP(Q18,Tabelas!B:D,3,0),0),"")</f>
        <v>0</v>
      </c>
      <c r="AW18" s="59" t="n">
        <f aca="false">IF(A18&lt;&gt;"",IFERROR(VLOOKUP(R18,Tabelas!B:D,3,0),0),"")</f>
        <v>0</v>
      </c>
      <c r="AX18" s="59" t="n">
        <f aca="false">IF(A18&lt;&gt;"",IFERROR(VLOOKUP(S18,Tabelas!B:D,3,0),0),"")</f>
        <v>0</v>
      </c>
      <c r="AY18" s="59" t="n">
        <f aca="false">IF(A18&lt;&gt;"",IFERROR(VLOOKUP(T18,Tabelas!B:D,3,0),0),"")</f>
        <v>0</v>
      </c>
      <c r="AZ18" s="59" t="n">
        <f aca="false">IF(A18&lt;&gt;"",IFERROR(VLOOKUP(U18,Tabelas!B:D,3,0),0),"")</f>
        <v>0</v>
      </c>
      <c r="BA18" s="59" t="n">
        <f aca="false">IF(A18&lt;&gt;"",IFERROR(VLOOKUP(V18,Tabelas!B:D,3,0),0),"")</f>
        <v>0</v>
      </c>
      <c r="BB18" s="59" t="n">
        <f aca="false">IF(A18&lt;&gt;"",IFERROR(VLOOKUP(W18,Tabelas!B:D,3,0),0),"")</f>
        <v>0</v>
      </c>
      <c r="BC18" s="59" t="n">
        <f aca="false">IF(A18&lt;&gt;"",IFERROR(VLOOKUP(X18,Tabelas!B:D,3,0),0),"")</f>
        <v>0</v>
      </c>
      <c r="BD18" s="59" t="n">
        <f aca="false">IF(A18&lt;&gt;"",IFERROR(VLOOKUP(Y18,Tabelas!B:D,3,0),0),"")</f>
        <v>0</v>
      </c>
      <c r="BE18" s="59" t="n">
        <f aca="false">IF(A18&lt;&gt;"",IFERROR(VLOOKUP(Z18,Tabelas!B:D,3,0),0),"")</f>
        <v>0</v>
      </c>
      <c r="BF18" s="59" t="n">
        <f aca="false">IF(A18&lt;&gt;"",IFERROR(VLOOKUP(AA18,Tabelas!B:D,3,0),0),"")</f>
        <v>0</v>
      </c>
      <c r="BG18" s="59" t="n">
        <f aca="false">IF(A18&lt;&gt;"",IFERROR(VLOOKUP(AB18,Tabelas!B:D,3,0),0),"")</f>
        <v>0</v>
      </c>
      <c r="BH18" s="59" t="n">
        <f aca="false">IF(A18&lt;&gt;"",IFERROR(VLOOKUP(AC18,Tabelas!B:D,3,0),0),"")</f>
        <v>0</v>
      </c>
      <c r="BI18" s="59" t="n">
        <f aca="false">IF(A18&lt;&gt;"",IFERROR(VLOOKUP(AD18,Tabelas!B:D,3,0),0),"")</f>
        <v>0</v>
      </c>
      <c r="BJ18" s="59" t="n">
        <f aca="false">IF(A18&lt;&gt;"",IFERROR(VLOOKUP(AE18,Tabelas!B:D,3,0),0),"")</f>
        <v>0</v>
      </c>
      <c r="BK18" s="59" t="n">
        <f aca="false">IF(A18&lt;&gt;"",IFERROR(VLOOKUP(AF18,Tabelas!B:D,3,0),0),"")</f>
        <v>0</v>
      </c>
      <c r="BL18" s="59" t="n">
        <f aca="false">IF(A18&lt;&gt;"",IFERROR(VLOOKUP(AG18,Tabelas!B:D,3,0),0),"")</f>
        <v>0</v>
      </c>
      <c r="BM18" s="59" t="n">
        <f aca="false">IF(A18&lt;&gt;"",IFERROR(VLOOKUP(AH18,Tabelas!B:D,3,0),0),"")</f>
        <v>0</v>
      </c>
      <c r="BN18" s="59" t="n">
        <f aca="false">IF(A18&lt;&gt;"",IFERROR(VLOOKUP(AI18,Tabelas!B:D,3,0),0),"")</f>
        <v>0</v>
      </c>
      <c r="BO18" s="59" t="n">
        <f aca="false">IF(A18&lt;&gt;"",IFERROR(VLOOKUP(AJ18,Tabelas!B:D,3,0),0),"")</f>
        <v>0</v>
      </c>
      <c r="BP18" s="59" t="n">
        <f aca="false">IF(A18&lt;&gt;"",IFERROR(VLOOKUP(AK18,Tabelas!B:D,3,0),0),"")</f>
        <v>0</v>
      </c>
      <c r="BQ18" s="59" t="n">
        <f aca="false">IF(A18&lt;&gt;"",IFERROR(VLOOKUP(AL18,Tabelas!B:D,3,0),0),"")</f>
        <v>0</v>
      </c>
      <c r="BR18" s="59" t="n">
        <f aca="false">IF(A18&lt;&gt;"",IFERROR(VLOOKUP(AM18,Tabelas!B:D,3,0),0),"")</f>
        <v>0</v>
      </c>
      <c r="BS18" s="59" t="n">
        <f aca="false">IF(A18&lt;&gt;"",IFERROR(VLOOKUP(AN18,Tabelas!B:D,3,0),0),"")</f>
        <v>0</v>
      </c>
      <c r="BT18" s="59" t="n">
        <f aca="false">IF(A18&lt;&gt;"",IFERROR(VLOOKUP(AO18,Tabelas!B:D,3,0),0),"")</f>
        <v>0</v>
      </c>
      <c r="BU18" s="59" t="n">
        <f aca="false">IF(A18&lt;&gt;"",IFERROR(VLOOKUP(AP18,Tabelas!B:D,3,0),0),"")</f>
        <v>0</v>
      </c>
      <c r="BV18" s="59" t="n">
        <f aca="false">IF(A18&lt;&gt;"",IFERROR(VLOOKUP(AQ18,Tabelas!B:D,3,0),0),"")</f>
        <v>0</v>
      </c>
      <c r="BW18" s="59" t="n">
        <f aca="false">IF(A18&lt;&gt;"",IFERROR(VLOOKUP(AR18,Tabelas!B:D,3,0),0),"")</f>
        <v>0</v>
      </c>
      <c r="BX18" s="56" t="n">
        <f aca="false">IF(A18&lt;&gt;"",SUM(AS18:BW18),"")</f>
        <v>0</v>
      </c>
      <c r="BY18" s="55" t="n">
        <f aca="false">IF(A18&lt;&gt;"",COUNTIF(N18:AR18,"LM")+COUNTIF(N18:AR18,"L"),"")+COUNTIF(N18:AR18,"LP")</f>
        <v>0</v>
      </c>
      <c r="BZ18" s="56" t="n">
        <f aca="false">IF(A18&lt;&gt;"",COUNTIF(N18:AR18,"AB"),"")</f>
        <v>0</v>
      </c>
      <c r="CA18" s="56" t="n">
        <f aca="false">IF(A18&lt;&gt;"",COUNTIF(N18:AR18,"FE"),"")</f>
        <v>0</v>
      </c>
      <c r="CB18" s="56" t="n">
        <f aca="false">IF(A18&lt;&gt;"",COUNTIF(N18:AR18,"LC"),"")</f>
        <v>0</v>
      </c>
      <c r="CC18" s="56" t="n">
        <f aca="false">IF(A18&lt;&gt;"",COUNTIF(N18:AR18,"CE"),"")</f>
        <v>0</v>
      </c>
      <c r="CD18" s="55" t="n">
        <f aca="false">IF(A18&lt;&gt;"",COUNTIF(N18:AR18,"AF1")+COUNTIF(N18:AR18,"AF2")+COUNTIF(N18:AR18,"AF3")+COUNTIF(N18:AR18,"AF4")+COUNTIF(N18:AR18,"AF5")+COUNTIF(N18:AR18,"AF6")+COUNTIF(N18:AR18,"AF7")+COUNTIF(N18:AR18,"AF8")+COUNTIF(N18:AR18,"AF9")+COUNTIF(N18:AR18,"AF10")+COUNTIF(N18:AR18,"AF11")+COUNTIF(N18:AR18,"AF12")+COUNTIF(N18:AR18,"AF13")+COUNTIF(N18:AR18,"AF14"),"")</f>
        <v>0</v>
      </c>
      <c r="CE18" s="55" t="n">
        <f aca="false">IF(A18&lt;&gt;"",COUNTIF(N18:AR18,"CE")+COUNTIF(N18:AR18,"L")+COUNTIF(N18:AR18,"LM")+COUNTIF(N18:AR18,"LP")+COUNTIF(N18:AR18,"LC")+COUNTIF(N18:AR18,"AB")+COUNTIF(N18:AR18,"AF1")+COUNTIF(N18:AR18,"AF2")+COUNTIF(N18:AR18,"AF3")+COUNTIF(N18:AR18,"AF4")+COUNTIF(N18:AR18,"AF5")+COUNTIF(N18:AR18,"AF6")+COUNTIF(N18:AR18,"AF7")+COUNTIF(N18:AR18,"AF8")+COUNTIF(N18:AR18,"AF9")+COUNTIF(N18:AR18,"AF10")+COUNTIF(N18:AR18,"AF11")+COUNTIF(N18:AR18,"AF12")+COUNTIF(N18:AR18,"AF13")+COUNTIF(N18:AR18,"AF14")+COUNTIF(N18:AR18,"RC")+COUNTIF(N18:AR18,"FO")+COUNTIF(N18:AR18,"FE"),"")</f>
        <v>0</v>
      </c>
      <c r="CF18" s="57" t="n">
        <f aca="false">IF(A18&lt;&gt;"",COUNTIF(N18:AR18,"APH"),"")</f>
        <v>0</v>
      </c>
    </row>
    <row r="19" customFormat="false" ht="12.75" hidden="false" customHeight="true" outlineLevel="0" collapsed="false">
      <c r="A19" s="140" t="s">
        <v>114</v>
      </c>
      <c r="B19" s="46" t="n">
        <v>1234567</v>
      </c>
      <c r="C19" s="48" t="n">
        <v>123</v>
      </c>
      <c r="D19" s="48" t="s">
        <v>103</v>
      </c>
      <c r="E19" s="48" t="s">
        <v>104</v>
      </c>
      <c r="F19" s="48" t="n">
        <v>36</v>
      </c>
      <c r="G19" s="49"/>
      <c r="H19" s="50"/>
      <c r="I19" s="50"/>
      <c r="J19" s="50"/>
      <c r="K19" s="50"/>
      <c r="L19" s="50"/>
      <c r="M19" s="50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2"/>
      <c r="AS19" s="53" t="n">
        <f aca="false">IF(A19&lt;&gt;"",IFERROR(VLOOKUP(N19,Tabelas!B:D,3,0),0),"")</f>
        <v>0</v>
      </c>
      <c r="AT19" s="54" t="n">
        <f aca="false">IF(A19&lt;&gt;"",IFERROR(VLOOKUP(O19,Tabelas!B:D,3,0),0),"")</f>
        <v>0</v>
      </c>
      <c r="AU19" s="54" t="n">
        <f aca="false">IF(A19&lt;&gt;"",IFERROR(VLOOKUP(P19,Tabelas!B:D,3,0),0),"")</f>
        <v>0</v>
      </c>
      <c r="AV19" s="54" t="n">
        <f aca="false">IF(A19&lt;&gt;"",IFERROR(VLOOKUP(Q19,Tabelas!B:D,3,0),0),"")</f>
        <v>0</v>
      </c>
      <c r="AW19" s="54" t="n">
        <f aca="false">IF(A19&lt;&gt;"",IFERROR(VLOOKUP(R19,Tabelas!B:D,3,0),0),"")</f>
        <v>0</v>
      </c>
      <c r="AX19" s="54" t="n">
        <f aca="false">IF(A19&lt;&gt;"",IFERROR(VLOOKUP(S19,Tabelas!B:D,3,0),0),"")</f>
        <v>0</v>
      </c>
      <c r="AY19" s="54" t="n">
        <f aca="false">IF(A19&lt;&gt;"",IFERROR(VLOOKUP(T19,Tabelas!B:D,3,0),0),"")</f>
        <v>0</v>
      </c>
      <c r="AZ19" s="54" t="n">
        <f aca="false">IF(A19&lt;&gt;"",IFERROR(VLOOKUP(U19,Tabelas!B:D,3,0),0),"")</f>
        <v>0</v>
      </c>
      <c r="BA19" s="54" t="n">
        <f aca="false">IF(A19&lt;&gt;"",IFERROR(VLOOKUP(V19,Tabelas!B:D,3,0),0),"")</f>
        <v>0</v>
      </c>
      <c r="BB19" s="54" t="n">
        <f aca="false">IF(A19&lt;&gt;"",IFERROR(VLOOKUP(W19,Tabelas!B:D,3,0),0),"")</f>
        <v>0</v>
      </c>
      <c r="BC19" s="54" t="n">
        <f aca="false">IF(A19&lt;&gt;"",IFERROR(VLOOKUP(X19,Tabelas!B:D,3,0),0),"")</f>
        <v>0</v>
      </c>
      <c r="BD19" s="54" t="n">
        <f aca="false">IF(A19&lt;&gt;"",IFERROR(VLOOKUP(Y19,Tabelas!B:D,3,0),0),"")</f>
        <v>0</v>
      </c>
      <c r="BE19" s="54" t="n">
        <f aca="false">IF(A19&lt;&gt;"",IFERROR(VLOOKUP(Z19,Tabelas!B:D,3,0),0),"")</f>
        <v>0</v>
      </c>
      <c r="BF19" s="54" t="n">
        <f aca="false">IF(A19&lt;&gt;"",IFERROR(VLOOKUP(AA19,Tabelas!B:D,3,0),0),"")</f>
        <v>0</v>
      </c>
      <c r="BG19" s="54" t="n">
        <f aca="false">IF(A19&lt;&gt;"",IFERROR(VLOOKUP(AB19,Tabelas!B:D,3,0),0),"")</f>
        <v>0</v>
      </c>
      <c r="BH19" s="54" t="n">
        <f aca="false">IF(A19&lt;&gt;"",IFERROR(VLOOKUP(AC19,Tabelas!B:D,3,0),0),"")</f>
        <v>0</v>
      </c>
      <c r="BI19" s="54" t="n">
        <f aca="false">IF(A19&lt;&gt;"",IFERROR(VLOOKUP(AD19,Tabelas!B:D,3,0),0),"")</f>
        <v>0</v>
      </c>
      <c r="BJ19" s="54" t="n">
        <f aca="false">IF(A19&lt;&gt;"",IFERROR(VLOOKUP(AE19,Tabelas!B:D,3,0),0),"")</f>
        <v>0</v>
      </c>
      <c r="BK19" s="54" t="n">
        <f aca="false">IF(A19&lt;&gt;"",IFERROR(VLOOKUP(AF19,Tabelas!B:D,3,0),0),"")</f>
        <v>0</v>
      </c>
      <c r="BL19" s="54" t="n">
        <f aca="false">IF(A19&lt;&gt;"",IFERROR(VLOOKUP(AG19,Tabelas!B:D,3,0),0),"")</f>
        <v>0</v>
      </c>
      <c r="BM19" s="54" t="n">
        <f aca="false">IF(A19&lt;&gt;"",IFERROR(VLOOKUP(AH19,Tabelas!B:D,3,0),0),"")</f>
        <v>0</v>
      </c>
      <c r="BN19" s="54" t="n">
        <f aca="false">IF(A19&lt;&gt;"",IFERROR(VLOOKUP(AI19,Tabelas!B:D,3,0),0),"")</f>
        <v>0</v>
      </c>
      <c r="BO19" s="54" t="n">
        <f aca="false">IF(A19&lt;&gt;"",IFERROR(VLOOKUP(AJ19,Tabelas!B:D,3,0),0),"")</f>
        <v>0</v>
      </c>
      <c r="BP19" s="54" t="n">
        <f aca="false">IF(A19&lt;&gt;"",IFERROR(VLOOKUP(AK19,Tabelas!B:D,3,0),0),"")</f>
        <v>0</v>
      </c>
      <c r="BQ19" s="54" t="n">
        <f aca="false">IF(A19&lt;&gt;"",IFERROR(VLOOKUP(AL19,Tabelas!B:D,3,0),0),"")</f>
        <v>0</v>
      </c>
      <c r="BR19" s="54" t="n">
        <f aca="false">IF(A19&lt;&gt;"",IFERROR(VLOOKUP(AM19,Tabelas!B:D,3,0),0),"")</f>
        <v>0</v>
      </c>
      <c r="BS19" s="54" t="n">
        <f aca="false">IF(A19&lt;&gt;"",IFERROR(VLOOKUP(AN19,Tabelas!B:D,3,0),0),"")</f>
        <v>0</v>
      </c>
      <c r="BT19" s="54" t="n">
        <f aca="false">IF(A19&lt;&gt;"",IFERROR(VLOOKUP(AO19,Tabelas!B:D,3,0),0),"")</f>
        <v>0</v>
      </c>
      <c r="BU19" s="54" t="n">
        <f aca="false">IF(A19&lt;&gt;"",IFERROR(VLOOKUP(AP19,Tabelas!B:D,3,0),0),"")</f>
        <v>0</v>
      </c>
      <c r="BV19" s="54" t="n">
        <f aca="false">IF(A19&lt;&gt;"",IFERROR(VLOOKUP(AQ19,Tabelas!B:D,3,0),0),"")</f>
        <v>0</v>
      </c>
      <c r="BW19" s="54" t="n">
        <f aca="false">IF(A19&lt;&gt;"",IFERROR(VLOOKUP(AR19,Tabelas!B:D,3,0),0),"")</f>
        <v>0</v>
      </c>
      <c r="BX19" s="55" t="n">
        <f aca="false">IF(A19&lt;&gt;"",SUM(AS19:BW19),"")</f>
        <v>0</v>
      </c>
      <c r="BY19" s="55" t="n">
        <f aca="false">IF(A19&lt;&gt;"",COUNTIF(N19:AR19,"LM")+COUNTIF(N19:AR19,"L"),"")+COUNTIF(N19:AR19,"LP")</f>
        <v>0</v>
      </c>
      <c r="BZ19" s="55" t="n">
        <f aca="false">IF(A19&lt;&gt;"",COUNTIF(N19:AR19,"AB"),"")</f>
        <v>0</v>
      </c>
      <c r="CA19" s="55" t="n">
        <f aca="false">IF(A19&lt;&gt;"",COUNTIF(N19:AR19,"FE"),"")</f>
        <v>0</v>
      </c>
      <c r="CB19" s="55" t="n">
        <f aca="false">IF(A19&lt;&gt;"",COUNTIF(N19:AR19,"LC"),"")</f>
        <v>0</v>
      </c>
      <c r="CC19" s="55" t="n">
        <f aca="false">IF(A19&lt;&gt;"",COUNTIF(N19:AR19,"CE"),"")</f>
        <v>0</v>
      </c>
      <c r="CD19" s="55" t="n">
        <f aca="false">IF(A19&lt;&gt;"",COUNTIF(N19:AR19,"AF1")+COUNTIF(N19:AR19,"AF2")+COUNTIF(N19:AR19,"AF3")+COUNTIF(N19:AR19,"AF4")+COUNTIF(N19:AR19,"AF5")+COUNTIF(N19:AR19,"AF6")+COUNTIF(N19:AR19,"AF7")+COUNTIF(N19:AR19,"AF8")+COUNTIF(N19:AR19,"AF9")+COUNTIF(N19:AR19,"AF10")+COUNTIF(N19:AR19,"AF11")+COUNTIF(N19:AR19,"AF12")+COUNTIF(N19:AR19,"AF13")+COUNTIF(N19:AR19,"AF14"),"")</f>
        <v>0</v>
      </c>
      <c r="CE19" s="55" t="n">
        <f aca="false">IF(A19&lt;&gt;"",COUNTIF(N19:AR19,"CE")+COUNTIF(N19:AR19,"L")+COUNTIF(N19:AR19,"LM")+COUNTIF(N19:AR19,"LP")+COUNTIF(N19:AR19,"LC")+COUNTIF(N19:AR19,"AB")+COUNTIF(N19:AR19,"AF1")+COUNTIF(N19:AR19,"AF2")+COUNTIF(N19:AR19,"AF3")+COUNTIF(N19:AR19,"AF4")+COUNTIF(N19:AR19,"AF5")+COUNTIF(N19:AR19,"AF6")+COUNTIF(N19:AR19,"AF7")+COUNTIF(N19:AR19,"AF8")+COUNTIF(N19:AR19,"AF9")+COUNTIF(N19:AR19,"AF10")+COUNTIF(N19:AR19,"AF11")+COUNTIF(N19:AR19,"AF12")+COUNTIF(N19:AR19,"AF13")+COUNTIF(N19:AR19,"AF14")+COUNTIF(N19:AR19,"RC")+COUNTIF(N19:AR19,"FO")+COUNTIF(N19:AR19,"FE"),"")</f>
        <v>0</v>
      </c>
      <c r="CF19" s="143" t="n">
        <f aca="false">IF(A19&lt;&gt;"",COUNTIF(N19:AR19,"APH"),"")</f>
        <v>0</v>
      </c>
    </row>
    <row r="20" customFormat="false" ht="12.75" hidden="false" customHeight="true" outlineLevel="0" collapsed="false">
      <c r="A20" s="140" t="s">
        <v>115</v>
      </c>
      <c r="B20" s="46" t="n">
        <v>1234567</v>
      </c>
      <c r="C20" s="48" t="n">
        <v>123</v>
      </c>
      <c r="D20" s="48" t="s">
        <v>103</v>
      </c>
      <c r="E20" s="48" t="s">
        <v>104</v>
      </c>
      <c r="F20" s="48" t="n">
        <v>36</v>
      </c>
      <c r="G20" s="49"/>
      <c r="H20" s="50"/>
      <c r="I20" s="50"/>
      <c r="J20" s="50"/>
      <c r="K20" s="50"/>
      <c r="L20" s="50"/>
      <c r="M20" s="50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2"/>
      <c r="AS20" s="53" t="n">
        <f aca="false">IF(A20&lt;&gt;"",IFERROR(VLOOKUP(N20,Tabelas!B:D,3,0),0),"")</f>
        <v>0</v>
      </c>
      <c r="AT20" s="54" t="n">
        <f aca="false">IF(A20&lt;&gt;"",IFERROR(VLOOKUP(O20,Tabelas!B:D,3,0),0),"")</f>
        <v>0</v>
      </c>
      <c r="AU20" s="54" t="n">
        <f aca="false">IF(A20&lt;&gt;"",IFERROR(VLOOKUP(P20,Tabelas!B:D,3,0),0),"")</f>
        <v>0</v>
      </c>
      <c r="AV20" s="54" t="n">
        <f aca="false">IF(A20&lt;&gt;"",IFERROR(VLOOKUP(Q20,Tabelas!B:D,3,0),0),"")</f>
        <v>0</v>
      </c>
      <c r="AW20" s="54" t="n">
        <f aca="false">IF(A20&lt;&gt;"",IFERROR(VLOOKUP(R20,Tabelas!B:D,3,0),0),"")</f>
        <v>0</v>
      </c>
      <c r="AX20" s="54" t="n">
        <f aca="false">IF(A20&lt;&gt;"",IFERROR(VLOOKUP(S20,Tabelas!B:D,3,0),0),"")</f>
        <v>0</v>
      </c>
      <c r="AY20" s="54" t="n">
        <f aca="false">IF(A20&lt;&gt;"",IFERROR(VLOOKUP(T20,Tabelas!B:D,3,0),0),"")</f>
        <v>0</v>
      </c>
      <c r="AZ20" s="54" t="n">
        <f aca="false">IF(A20&lt;&gt;"",IFERROR(VLOOKUP(U20,Tabelas!B:D,3,0),0),"")</f>
        <v>0</v>
      </c>
      <c r="BA20" s="54" t="n">
        <f aca="false">IF(A20&lt;&gt;"",IFERROR(VLOOKUP(V20,Tabelas!B:D,3,0),0),"")</f>
        <v>0</v>
      </c>
      <c r="BB20" s="54" t="n">
        <f aca="false">IF(A20&lt;&gt;"",IFERROR(VLOOKUP(W20,Tabelas!B:D,3,0),0),"")</f>
        <v>0</v>
      </c>
      <c r="BC20" s="54" t="n">
        <f aca="false">IF(A20&lt;&gt;"",IFERROR(VLOOKUP(X20,Tabelas!B:D,3,0),0),"")</f>
        <v>0</v>
      </c>
      <c r="BD20" s="54" t="n">
        <f aca="false">IF(A20&lt;&gt;"",IFERROR(VLOOKUP(Y20,Tabelas!B:D,3,0),0),"")</f>
        <v>0</v>
      </c>
      <c r="BE20" s="54" t="n">
        <f aca="false">IF(A20&lt;&gt;"",IFERROR(VLOOKUP(Z20,Tabelas!B:D,3,0),0),"")</f>
        <v>0</v>
      </c>
      <c r="BF20" s="54" t="n">
        <f aca="false">IF(A20&lt;&gt;"",IFERROR(VLOOKUP(AA20,Tabelas!B:D,3,0),0),"")</f>
        <v>0</v>
      </c>
      <c r="BG20" s="54" t="n">
        <f aca="false">IF(A20&lt;&gt;"",IFERROR(VLOOKUP(AB20,Tabelas!B:D,3,0),0),"")</f>
        <v>0</v>
      </c>
      <c r="BH20" s="54" t="n">
        <f aca="false">IF(A20&lt;&gt;"",IFERROR(VLOOKUP(AC20,Tabelas!B:D,3,0),0),"")</f>
        <v>0</v>
      </c>
      <c r="BI20" s="54" t="n">
        <f aca="false">IF(A20&lt;&gt;"",IFERROR(VLOOKUP(AD20,Tabelas!B:D,3,0),0),"")</f>
        <v>0</v>
      </c>
      <c r="BJ20" s="54" t="n">
        <f aca="false">IF(A20&lt;&gt;"",IFERROR(VLOOKUP(AE20,Tabelas!B:D,3,0),0),"")</f>
        <v>0</v>
      </c>
      <c r="BK20" s="54" t="n">
        <f aca="false">IF(A20&lt;&gt;"",IFERROR(VLOOKUP(AF20,Tabelas!B:D,3,0),0),"")</f>
        <v>0</v>
      </c>
      <c r="BL20" s="54" t="n">
        <f aca="false">IF(A20&lt;&gt;"",IFERROR(VLOOKUP(AG20,Tabelas!B:D,3,0),0),"")</f>
        <v>0</v>
      </c>
      <c r="BM20" s="54" t="n">
        <f aca="false">IF(A20&lt;&gt;"",IFERROR(VLOOKUP(AH20,Tabelas!B:D,3,0),0),"")</f>
        <v>0</v>
      </c>
      <c r="BN20" s="54" t="n">
        <f aca="false">IF(A20&lt;&gt;"",IFERROR(VLOOKUP(AI20,Tabelas!B:D,3,0),0),"")</f>
        <v>0</v>
      </c>
      <c r="BO20" s="54" t="n">
        <f aca="false">IF(A20&lt;&gt;"",IFERROR(VLOOKUP(AJ20,Tabelas!B:D,3,0),0),"")</f>
        <v>0</v>
      </c>
      <c r="BP20" s="54" t="n">
        <f aca="false">IF(A20&lt;&gt;"",IFERROR(VLOOKUP(AK20,Tabelas!B:D,3,0),0),"")</f>
        <v>0</v>
      </c>
      <c r="BQ20" s="54" t="n">
        <f aca="false">IF(A20&lt;&gt;"",IFERROR(VLOOKUP(AL20,Tabelas!B:D,3,0),0),"")</f>
        <v>0</v>
      </c>
      <c r="BR20" s="54" t="n">
        <f aca="false">IF(A20&lt;&gt;"",IFERROR(VLOOKUP(AM20,Tabelas!B:D,3,0),0),"")</f>
        <v>0</v>
      </c>
      <c r="BS20" s="54" t="n">
        <f aca="false">IF(A20&lt;&gt;"",IFERROR(VLOOKUP(AN20,Tabelas!B:D,3,0),0),"")</f>
        <v>0</v>
      </c>
      <c r="BT20" s="54" t="n">
        <f aca="false">IF(A20&lt;&gt;"",IFERROR(VLOOKUP(AO20,Tabelas!B:D,3,0),0),"")</f>
        <v>0</v>
      </c>
      <c r="BU20" s="54" t="n">
        <f aca="false">IF(A20&lt;&gt;"",IFERROR(VLOOKUP(AP20,Tabelas!B:D,3,0),0),"")</f>
        <v>0</v>
      </c>
      <c r="BV20" s="54" t="n">
        <f aca="false">IF(A20&lt;&gt;"",IFERROR(VLOOKUP(AQ20,Tabelas!B:D,3,0),0),"")</f>
        <v>0</v>
      </c>
      <c r="BW20" s="54" t="n">
        <f aca="false">IF(A20&lt;&gt;"",IFERROR(VLOOKUP(AR20,Tabelas!B:D,3,0),0),"")</f>
        <v>0</v>
      </c>
      <c r="BX20" s="55" t="n">
        <f aca="false">IF(A20&lt;&gt;"",SUM(AS20:BW20),"")</f>
        <v>0</v>
      </c>
      <c r="BY20" s="55" t="n">
        <f aca="false">IF(A20&lt;&gt;"",COUNTIF(N20:AR20,"LM")+COUNTIF(N20:AR20,"L"),"")+COUNTIF(N20:AR20,"LP")</f>
        <v>0</v>
      </c>
      <c r="BZ20" s="55" t="n">
        <f aca="false">IF(A20&lt;&gt;"",COUNTIF(N20:AR20,"AB"),"")</f>
        <v>0</v>
      </c>
      <c r="CA20" s="55" t="n">
        <f aca="false">IF(A20&lt;&gt;"",COUNTIF(N20:AR20,"FE"),"")</f>
        <v>0</v>
      </c>
      <c r="CB20" s="55" t="n">
        <f aca="false">IF(A20&lt;&gt;"",COUNTIF(N20:AR20,"LC"),"")</f>
        <v>0</v>
      </c>
      <c r="CC20" s="55" t="n">
        <f aca="false">IF(A20&lt;&gt;"",COUNTIF(N20:AR20,"CE"),"")</f>
        <v>0</v>
      </c>
      <c r="CD20" s="55" t="n">
        <f aca="false">IF(A20&lt;&gt;"",COUNTIF(N20:AR20,"AF1")+COUNTIF(N20:AR20,"AF2")+COUNTIF(N20:AR20,"AF3")+COUNTIF(N20:AR20,"AF4")+COUNTIF(N20:AR20,"AF5")+COUNTIF(N20:AR20,"AF6")+COUNTIF(N20:AR20,"AF7")+COUNTIF(N20:AR20,"AF8")+COUNTIF(N20:AR20,"AF9")+COUNTIF(N20:AR20,"AF10")+COUNTIF(N20:AR20,"AF11")+COUNTIF(N20:AR20,"AF12")+COUNTIF(N20:AR20,"AF13")+COUNTIF(N20:AR20,"AF14"),"")</f>
        <v>0</v>
      </c>
      <c r="CE20" s="55" t="n">
        <f aca="false">IF(A20&lt;&gt;"",COUNTIF(N20:AR20,"CE")+COUNTIF(N20:AR20,"L")+COUNTIF(N20:AR20,"LM")+COUNTIF(N20:AR20,"LP")+COUNTIF(N20:AR20,"LC")+COUNTIF(N20:AR20,"AB")+COUNTIF(N20:AR20,"AF1")+COUNTIF(N20:AR20,"AF2")+COUNTIF(N20:AR20,"AF3")+COUNTIF(N20:AR20,"AF4")+COUNTIF(N20:AR20,"AF5")+COUNTIF(N20:AR20,"AF6")+COUNTIF(N20:AR20,"AF7")+COUNTIF(N20:AR20,"AF8")+COUNTIF(N20:AR20,"AF9")+COUNTIF(N20:AR20,"AF10")+COUNTIF(N20:AR20,"AF11")+COUNTIF(N20:AR20,"AF12")+COUNTIF(N20:AR20,"AF13")+COUNTIF(N20:AR20,"AF14")+COUNTIF(N20:AR20,"RC")+COUNTIF(N20:AR20,"FO")+COUNTIF(N20:AR20,"FE"),"")</f>
        <v>0</v>
      </c>
      <c r="CF20" s="143" t="n">
        <f aca="false">IF(A20&lt;&gt;"",COUNTIF(N20:AR20,"APH"),"")</f>
        <v>0</v>
      </c>
    </row>
    <row r="21" customFormat="false" ht="12.75" hidden="false" customHeight="true" outlineLevel="0" collapsed="false">
      <c r="A21" s="140" t="s">
        <v>116</v>
      </c>
      <c r="B21" s="46" t="n">
        <v>1234567</v>
      </c>
      <c r="C21" s="48" t="n">
        <v>123</v>
      </c>
      <c r="D21" s="48" t="s">
        <v>103</v>
      </c>
      <c r="E21" s="48" t="s">
        <v>104</v>
      </c>
      <c r="F21" s="48" t="n">
        <v>36</v>
      </c>
      <c r="G21" s="49"/>
      <c r="H21" s="50"/>
      <c r="I21" s="50"/>
      <c r="J21" s="50"/>
      <c r="K21" s="50"/>
      <c r="L21" s="50"/>
      <c r="M21" s="50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2"/>
      <c r="AS21" s="53" t="n">
        <f aca="false">IF(A21&lt;&gt;"",IFERROR(VLOOKUP(N21,Tabelas!B:D,3,0),0),"")</f>
        <v>0</v>
      </c>
      <c r="AT21" s="54" t="n">
        <f aca="false">IF(A21&lt;&gt;"",IFERROR(VLOOKUP(O21,Tabelas!B:D,3,0),0),"")</f>
        <v>0</v>
      </c>
      <c r="AU21" s="54" t="n">
        <f aca="false">IF(A21&lt;&gt;"",IFERROR(VLOOKUP(P21,Tabelas!B:D,3,0),0),"")</f>
        <v>0</v>
      </c>
      <c r="AV21" s="54" t="n">
        <f aca="false">IF(A21&lt;&gt;"",IFERROR(VLOOKUP(Q21,Tabelas!B:D,3,0),0),"")</f>
        <v>0</v>
      </c>
      <c r="AW21" s="54" t="n">
        <f aca="false">IF(A21&lt;&gt;"",IFERROR(VLOOKUP(R21,Tabelas!B:D,3,0),0),"")</f>
        <v>0</v>
      </c>
      <c r="AX21" s="54" t="n">
        <f aca="false">IF(A21&lt;&gt;"",IFERROR(VLOOKUP(S21,Tabelas!B:D,3,0),0),"")</f>
        <v>0</v>
      </c>
      <c r="AY21" s="54" t="n">
        <f aca="false">IF(A21&lt;&gt;"",IFERROR(VLOOKUP(T21,Tabelas!B:D,3,0),0),"")</f>
        <v>0</v>
      </c>
      <c r="AZ21" s="54" t="n">
        <f aca="false">IF(A21&lt;&gt;"",IFERROR(VLOOKUP(U21,Tabelas!B:D,3,0),0),"")</f>
        <v>0</v>
      </c>
      <c r="BA21" s="54" t="n">
        <f aca="false">IF(A21&lt;&gt;"",IFERROR(VLOOKUP(V21,Tabelas!B:D,3,0),0),"")</f>
        <v>0</v>
      </c>
      <c r="BB21" s="54" t="n">
        <f aca="false">IF(A21&lt;&gt;"",IFERROR(VLOOKUP(W21,Tabelas!B:D,3,0),0),"")</f>
        <v>0</v>
      </c>
      <c r="BC21" s="54" t="n">
        <f aca="false">IF(A21&lt;&gt;"",IFERROR(VLOOKUP(X21,Tabelas!B:D,3,0),0),"")</f>
        <v>0</v>
      </c>
      <c r="BD21" s="54" t="n">
        <f aca="false">IF(A21&lt;&gt;"",IFERROR(VLOOKUP(Y21,Tabelas!B:D,3,0),0),"")</f>
        <v>0</v>
      </c>
      <c r="BE21" s="54" t="n">
        <f aca="false">IF(A21&lt;&gt;"",IFERROR(VLOOKUP(Z21,Tabelas!B:D,3,0),0),"")</f>
        <v>0</v>
      </c>
      <c r="BF21" s="54" t="n">
        <f aca="false">IF(A21&lt;&gt;"",IFERROR(VLOOKUP(AA21,Tabelas!B:D,3,0),0),"")</f>
        <v>0</v>
      </c>
      <c r="BG21" s="54" t="n">
        <f aca="false">IF(A21&lt;&gt;"",IFERROR(VLOOKUP(AB21,Tabelas!B:D,3,0),0),"")</f>
        <v>0</v>
      </c>
      <c r="BH21" s="54" t="n">
        <f aca="false">IF(A21&lt;&gt;"",IFERROR(VLOOKUP(AC21,Tabelas!B:D,3,0),0),"")</f>
        <v>0</v>
      </c>
      <c r="BI21" s="54" t="n">
        <f aca="false">IF(A21&lt;&gt;"",IFERROR(VLOOKUP(AD21,Tabelas!B:D,3,0),0),"")</f>
        <v>0</v>
      </c>
      <c r="BJ21" s="54" t="n">
        <f aca="false">IF(A21&lt;&gt;"",IFERROR(VLOOKUP(AE21,Tabelas!B:D,3,0),0),"")</f>
        <v>0</v>
      </c>
      <c r="BK21" s="54" t="n">
        <f aca="false">IF(A21&lt;&gt;"",IFERROR(VLOOKUP(AF21,Tabelas!B:D,3,0),0),"")</f>
        <v>0</v>
      </c>
      <c r="BL21" s="54" t="n">
        <f aca="false">IF(A21&lt;&gt;"",IFERROR(VLOOKUP(AG21,Tabelas!B:D,3,0),0),"")</f>
        <v>0</v>
      </c>
      <c r="BM21" s="54" t="n">
        <f aca="false">IF(A21&lt;&gt;"",IFERROR(VLOOKUP(AH21,Tabelas!B:D,3,0),0),"")</f>
        <v>0</v>
      </c>
      <c r="BN21" s="54" t="n">
        <f aca="false">IF(A21&lt;&gt;"",IFERROR(VLOOKUP(AI21,Tabelas!B:D,3,0),0),"")</f>
        <v>0</v>
      </c>
      <c r="BO21" s="54" t="n">
        <f aca="false">IF(A21&lt;&gt;"",IFERROR(VLOOKUP(AJ21,Tabelas!B:D,3,0),0),"")</f>
        <v>0</v>
      </c>
      <c r="BP21" s="54" t="n">
        <f aca="false">IF(A21&lt;&gt;"",IFERROR(VLOOKUP(AK21,Tabelas!B:D,3,0),0),"")</f>
        <v>0</v>
      </c>
      <c r="BQ21" s="54" t="n">
        <f aca="false">IF(A21&lt;&gt;"",IFERROR(VLOOKUP(AL21,Tabelas!B:D,3,0),0),"")</f>
        <v>0</v>
      </c>
      <c r="BR21" s="54" t="n">
        <f aca="false">IF(A21&lt;&gt;"",IFERROR(VLOOKUP(AM21,Tabelas!B:D,3,0),0),"")</f>
        <v>0</v>
      </c>
      <c r="BS21" s="54" t="n">
        <f aca="false">IF(A21&lt;&gt;"",IFERROR(VLOOKUP(AN21,Tabelas!B:D,3,0),0),"")</f>
        <v>0</v>
      </c>
      <c r="BT21" s="54" t="n">
        <f aca="false">IF(A21&lt;&gt;"",IFERROR(VLOOKUP(AO21,Tabelas!B:D,3,0),0),"")</f>
        <v>0</v>
      </c>
      <c r="BU21" s="54" t="n">
        <f aca="false">IF(A21&lt;&gt;"",IFERROR(VLOOKUP(AP21,Tabelas!B:D,3,0),0),"")</f>
        <v>0</v>
      </c>
      <c r="BV21" s="54" t="n">
        <f aca="false">IF(A21&lt;&gt;"",IFERROR(VLOOKUP(AQ21,Tabelas!B:D,3,0),0),"")</f>
        <v>0</v>
      </c>
      <c r="BW21" s="54" t="n">
        <f aca="false">IF(A21&lt;&gt;"",IFERROR(VLOOKUP(AR21,Tabelas!B:D,3,0),0),"")</f>
        <v>0</v>
      </c>
      <c r="BX21" s="55" t="n">
        <f aca="false">IF(A21&lt;&gt;"",SUM(AS21:BW21),"")</f>
        <v>0</v>
      </c>
      <c r="BY21" s="55" t="n">
        <f aca="false">IF(A21&lt;&gt;"",COUNTIF(N21:AR21,"LM")+COUNTIF(N21:AR21,"L"),"")+COUNTIF(N21:AR21,"LP")</f>
        <v>0</v>
      </c>
      <c r="BZ21" s="55" t="n">
        <f aca="false">IF(A21&lt;&gt;"",COUNTIF(N21:AR21,"AB"),"")</f>
        <v>0</v>
      </c>
      <c r="CA21" s="55" t="n">
        <f aca="false">IF(A21&lt;&gt;"",COUNTIF(N21:AR21,"FE"),"")</f>
        <v>0</v>
      </c>
      <c r="CB21" s="55" t="n">
        <f aca="false">IF(A21&lt;&gt;"",COUNTIF(N21:AR21,"LC"),"")</f>
        <v>0</v>
      </c>
      <c r="CC21" s="55" t="n">
        <f aca="false">IF(A21&lt;&gt;"",COUNTIF(N21:AR21,"CE"),"")</f>
        <v>0</v>
      </c>
      <c r="CD21" s="55" t="n">
        <f aca="false">IF(A21&lt;&gt;"",COUNTIF(N21:AR21,"AF1")+COUNTIF(N21:AR21,"AF2")+COUNTIF(N21:AR21,"AF3")+COUNTIF(N21:AR21,"AF4")+COUNTIF(N21:AR21,"AF5")+COUNTIF(N21:AR21,"AF6")+COUNTIF(N21:AR21,"AF7")+COUNTIF(N21:AR21,"AF8")+COUNTIF(N21:AR21,"AF9")+COUNTIF(N21:AR21,"AF10")+COUNTIF(N21:AR21,"AF11")+COUNTIF(N21:AR21,"AF12")+COUNTIF(N21:AR21,"AF13")+COUNTIF(N21:AR21,"AF14"),"")</f>
        <v>0</v>
      </c>
      <c r="CE21" s="55" t="n">
        <f aca="false">IF(A21&lt;&gt;"",COUNTIF(N21:AR21,"CE")+COUNTIF(N21:AR21,"L")+COUNTIF(N21:AR21,"LM")+COUNTIF(N21:AR21,"LP")+COUNTIF(N21:AR21,"LC")+COUNTIF(N21:AR21,"AB")+COUNTIF(N21:AR21,"AF1")+COUNTIF(N21:AR21,"AF2")+COUNTIF(N21:AR21,"AF3")+COUNTIF(N21:AR21,"AF4")+COUNTIF(N21:AR21,"AF5")+COUNTIF(N21:AR21,"AF6")+COUNTIF(N21:AR21,"AF7")+COUNTIF(N21:AR21,"AF8")+COUNTIF(N21:AR21,"AF9")+COUNTIF(N21:AR21,"AF10")+COUNTIF(N21:AR21,"AF11")+COUNTIF(N21:AR21,"AF12")+COUNTIF(N21:AR21,"AF13")+COUNTIF(N21:AR21,"AF14")+COUNTIF(N21:AR21,"RC")+COUNTIF(N21:AR21,"FO")+COUNTIF(N21:AR21,"FE"),"")</f>
        <v>0</v>
      </c>
      <c r="CF21" s="143" t="n">
        <f aca="false">IF(A21&lt;&gt;"",COUNTIF(N21:AR21,"APH"),"")</f>
        <v>0</v>
      </c>
    </row>
    <row r="22" customFormat="false" ht="12.75" hidden="false" customHeight="true" outlineLevel="0" collapsed="false">
      <c r="A22" s="140" t="s">
        <v>117</v>
      </c>
      <c r="B22" s="46" t="n">
        <v>1234567</v>
      </c>
      <c r="C22" s="48" t="n">
        <v>123</v>
      </c>
      <c r="D22" s="48" t="s">
        <v>103</v>
      </c>
      <c r="E22" s="48" t="s">
        <v>104</v>
      </c>
      <c r="F22" s="48" t="n">
        <v>36</v>
      </c>
      <c r="G22" s="49"/>
      <c r="H22" s="50"/>
      <c r="I22" s="50"/>
      <c r="J22" s="50"/>
      <c r="K22" s="50"/>
      <c r="L22" s="50"/>
      <c r="M22" s="50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2"/>
      <c r="AS22" s="53" t="n">
        <f aca="false">IF(A22&lt;&gt;"",IFERROR(VLOOKUP(N22,Tabelas!B:D,3,0),0),"")</f>
        <v>0</v>
      </c>
      <c r="AT22" s="54" t="n">
        <f aca="false">IF(A22&lt;&gt;"",IFERROR(VLOOKUP(O22,Tabelas!B:D,3,0),0),"")</f>
        <v>0</v>
      </c>
      <c r="AU22" s="54" t="n">
        <f aca="false">IF(A22&lt;&gt;"",IFERROR(VLOOKUP(P22,Tabelas!B:D,3,0),0),"")</f>
        <v>0</v>
      </c>
      <c r="AV22" s="54" t="n">
        <f aca="false">IF(A22&lt;&gt;"",IFERROR(VLOOKUP(Q22,Tabelas!B:D,3,0),0),"")</f>
        <v>0</v>
      </c>
      <c r="AW22" s="54" t="n">
        <f aca="false">IF(A22&lt;&gt;"",IFERROR(VLOOKUP(R22,Tabelas!B:D,3,0),0),"")</f>
        <v>0</v>
      </c>
      <c r="AX22" s="54" t="n">
        <f aca="false">IF(A22&lt;&gt;"",IFERROR(VLOOKUP(S22,Tabelas!B:D,3,0),0),"")</f>
        <v>0</v>
      </c>
      <c r="AY22" s="54" t="n">
        <f aca="false">IF(A22&lt;&gt;"",IFERROR(VLOOKUP(T22,Tabelas!B:D,3,0),0),"")</f>
        <v>0</v>
      </c>
      <c r="AZ22" s="54" t="n">
        <f aca="false">IF(A22&lt;&gt;"",IFERROR(VLOOKUP(U22,Tabelas!B:D,3,0),0),"")</f>
        <v>0</v>
      </c>
      <c r="BA22" s="54" t="n">
        <f aca="false">IF(A22&lt;&gt;"",IFERROR(VLOOKUP(V22,Tabelas!B:D,3,0),0),"")</f>
        <v>0</v>
      </c>
      <c r="BB22" s="54" t="n">
        <f aca="false">IF(A22&lt;&gt;"",IFERROR(VLOOKUP(W22,Tabelas!B:D,3,0),0),"")</f>
        <v>0</v>
      </c>
      <c r="BC22" s="54" t="n">
        <f aca="false">IF(A22&lt;&gt;"",IFERROR(VLOOKUP(X22,Tabelas!B:D,3,0),0),"")</f>
        <v>0</v>
      </c>
      <c r="BD22" s="54" t="n">
        <f aca="false">IF(A22&lt;&gt;"",IFERROR(VLOOKUP(Y22,Tabelas!B:D,3,0),0),"")</f>
        <v>0</v>
      </c>
      <c r="BE22" s="54" t="n">
        <f aca="false">IF(A22&lt;&gt;"",IFERROR(VLOOKUP(Z22,Tabelas!B:D,3,0),0),"")</f>
        <v>0</v>
      </c>
      <c r="BF22" s="54" t="n">
        <f aca="false">IF(A22&lt;&gt;"",IFERROR(VLOOKUP(AA22,Tabelas!B:D,3,0),0),"")</f>
        <v>0</v>
      </c>
      <c r="BG22" s="54" t="n">
        <f aca="false">IF(A22&lt;&gt;"",IFERROR(VLOOKUP(AB22,Tabelas!B:D,3,0),0),"")</f>
        <v>0</v>
      </c>
      <c r="BH22" s="54" t="n">
        <f aca="false">IF(A22&lt;&gt;"",IFERROR(VLOOKUP(AC22,Tabelas!B:D,3,0),0),"")</f>
        <v>0</v>
      </c>
      <c r="BI22" s="54" t="n">
        <f aca="false">IF(A22&lt;&gt;"",IFERROR(VLOOKUP(AD22,Tabelas!B:D,3,0),0),"")</f>
        <v>0</v>
      </c>
      <c r="BJ22" s="54" t="n">
        <f aca="false">IF(A22&lt;&gt;"",IFERROR(VLOOKUP(AE22,Tabelas!B:D,3,0),0),"")</f>
        <v>0</v>
      </c>
      <c r="BK22" s="54" t="n">
        <f aca="false">IF(A22&lt;&gt;"",IFERROR(VLOOKUP(AF22,Tabelas!B:D,3,0),0),"")</f>
        <v>0</v>
      </c>
      <c r="BL22" s="54" t="n">
        <f aca="false">IF(A22&lt;&gt;"",IFERROR(VLOOKUP(AG22,Tabelas!B:D,3,0),0),"")</f>
        <v>0</v>
      </c>
      <c r="BM22" s="54" t="n">
        <f aca="false">IF(A22&lt;&gt;"",IFERROR(VLOOKUP(AH22,Tabelas!B:D,3,0),0),"")</f>
        <v>0</v>
      </c>
      <c r="BN22" s="54" t="n">
        <f aca="false">IF(A22&lt;&gt;"",IFERROR(VLOOKUP(AI22,Tabelas!B:D,3,0),0),"")</f>
        <v>0</v>
      </c>
      <c r="BO22" s="54" t="n">
        <f aca="false">IF(A22&lt;&gt;"",IFERROR(VLOOKUP(AJ22,Tabelas!B:D,3,0),0),"")</f>
        <v>0</v>
      </c>
      <c r="BP22" s="54" t="n">
        <f aca="false">IF(A22&lt;&gt;"",IFERROR(VLOOKUP(AK22,Tabelas!B:D,3,0),0),"")</f>
        <v>0</v>
      </c>
      <c r="BQ22" s="54" t="n">
        <f aca="false">IF(A22&lt;&gt;"",IFERROR(VLOOKUP(AL22,Tabelas!B:D,3,0),0),"")</f>
        <v>0</v>
      </c>
      <c r="BR22" s="54" t="n">
        <f aca="false">IF(A22&lt;&gt;"",IFERROR(VLOOKUP(AM22,Tabelas!B:D,3,0),0),"")</f>
        <v>0</v>
      </c>
      <c r="BS22" s="54" t="n">
        <f aca="false">IF(A22&lt;&gt;"",IFERROR(VLOOKUP(AN22,Tabelas!B:D,3,0),0),"")</f>
        <v>0</v>
      </c>
      <c r="BT22" s="54" t="n">
        <f aca="false">IF(A22&lt;&gt;"",IFERROR(VLOOKUP(AO22,Tabelas!B:D,3,0),0),"")</f>
        <v>0</v>
      </c>
      <c r="BU22" s="54" t="n">
        <f aca="false">IF(A22&lt;&gt;"",IFERROR(VLOOKUP(AP22,Tabelas!B:D,3,0),0),"")</f>
        <v>0</v>
      </c>
      <c r="BV22" s="54" t="n">
        <f aca="false">IF(A22&lt;&gt;"",IFERROR(VLOOKUP(AQ22,Tabelas!B:D,3,0),0),"")</f>
        <v>0</v>
      </c>
      <c r="BW22" s="54" t="n">
        <f aca="false">IF(A22&lt;&gt;"",IFERROR(VLOOKUP(AR22,Tabelas!B:D,3,0),0),"")</f>
        <v>0</v>
      </c>
      <c r="BX22" s="56" t="n">
        <f aca="false">IF(A22&lt;&gt;"",SUM(AS22:BW22),"")</f>
        <v>0</v>
      </c>
      <c r="BY22" s="55" t="n">
        <f aca="false">IF(A22&lt;&gt;"",COUNTIF(N22:AR22,"LM")+COUNTIF(N22:AR22,"L"),"")+COUNTIF(N22:AR22,"LP")</f>
        <v>0</v>
      </c>
      <c r="BZ22" s="56" t="n">
        <f aca="false">IF(A22&lt;&gt;"",COUNTIF(N22:AR22,"AB"),"")</f>
        <v>0</v>
      </c>
      <c r="CA22" s="56" t="n">
        <f aca="false">IF(A22&lt;&gt;"",COUNTIF(N22:AR22,"FE"),"")</f>
        <v>0</v>
      </c>
      <c r="CB22" s="56" t="n">
        <f aca="false">IF(A22&lt;&gt;"",COUNTIF(N22:AR22,"LC"),"")</f>
        <v>0</v>
      </c>
      <c r="CC22" s="56" t="n">
        <f aca="false">IF(A22&lt;&gt;"",COUNTIF(N22:AR22,"CE"),"")</f>
        <v>0</v>
      </c>
      <c r="CD22" s="55" t="n">
        <f aca="false">IF(A22&lt;&gt;"",COUNTIF(N22:AR22,"AF1")+COUNTIF(N22:AR22,"AF2")+COUNTIF(N22:AR22,"AF3")+COUNTIF(N22:AR22,"AF4")+COUNTIF(N22:AR22,"AF5")+COUNTIF(N22:AR22,"AF6")+COUNTIF(N22:AR22,"AF7")+COUNTIF(N22:AR22,"AF8")+COUNTIF(N22:AR22,"AF9")+COUNTIF(N22:AR22,"AF10")+COUNTIF(N22:AR22,"AF11")+COUNTIF(N22:AR22,"AF12")+COUNTIF(N22:AR22,"AF13")+COUNTIF(N22:AR22,"AF14"),"")</f>
        <v>0</v>
      </c>
      <c r="CE22" s="55" t="n">
        <f aca="false">IF(A22&lt;&gt;"",COUNTIF(N22:AR22,"CE")+COUNTIF(N22:AR22,"L")+COUNTIF(N22:AR22,"LM")+COUNTIF(N22:AR22,"LP")+COUNTIF(N22:AR22,"LC")+COUNTIF(N22:AR22,"AB")+COUNTIF(N22:AR22,"AF1")+COUNTIF(N22:AR22,"AF2")+COUNTIF(N22:AR22,"AF3")+COUNTIF(N22:AR22,"AF4")+COUNTIF(N22:AR22,"AF5")+COUNTIF(N22:AR22,"AF6")+COUNTIF(N22:AR22,"AF7")+COUNTIF(N22:AR22,"AF8")+COUNTIF(N22:AR22,"AF9")+COUNTIF(N22:AR22,"AF10")+COUNTIF(N22:AR22,"AF11")+COUNTIF(N22:AR22,"AF12")+COUNTIF(N22:AR22,"AF13")+COUNTIF(N22:AR22,"AF14")+COUNTIF(N22:AR22,"RC")+COUNTIF(N22:AR22,"FO")+COUNTIF(N22:AR22,"FE"),"")</f>
        <v>0</v>
      </c>
      <c r="CF22" s="57" t="n">
        <f aca="false">IF(A22&lt;&gt;"",COUNTIF(N22:AR22,"APH"),"")</f>
        <v>0</v>
      </c>
    </row>
    <row r="23" customFormat="false" ht="12.75" hidden="false" customHeight="true" outlineLevel="0" collapsed="false">
      <c r="A23" s="140" t="s">
        <v>118</v>
      </c>
      <c r="B23" s="46" t="n">
        <v>1234567</v>
      </c>
      <c r="C23" s="48" t="n">
        <v>123</v>
      </c>
      <c r="D23" s="48" t="s">
        <v>103</v>
      </c>
      <c r="E23" s="48" t="s">
        <v>104</v>
      </c>
      <c r="F23" s="48" t="n">
        <v>36</v>
      </c>
      <c r="G23" s="50"/>
      <c r="H23" s="50"/>
      <c r="I23" s="50"/>
      <c r="J23" s="50"/>
      <c r="K23" s="50"/>
      <c r="L23" s="50"/>
      <c r="M23" s="50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2"/>
      <c r="AS23" s="53" t="n">
        <f aca="false">IF(A23&lt;&gt;"",IFERROR(VLOOKUP(N23,Tabelas!B:D,3,0),0),"")</f>
        <v>0</v>
      </c>
      <c r="AT23" s="54" t="n">
        <f aca="false">IF(A23&lt;&gt;"",IFERROR(VLOOKUP(O23,Tabelas!B:D,3,0),0),"")</f>
        <v>0</v>
      </c>
      <c r="AU23" s="54" t="n">
        <f aca="false">IF(A23&lt;&gt;"",IFERROR(VLOOKUP(P23,Tabelas!B:D,3,0),0),"")</f>
        <v>0</v>
      </c>
      <c r="AV23" s="54" t="n">
        <f aca="false">IF(A23&lt;&gt;"",IFERROR(VLOOKUP(Q23,Tabelas!B:D,3,0),0),"")</f>
        <v>0</v>
      </c>
      <c r="AW23" s="54" t="n">
        <f aca="false">IF(A23&lt;&gt;"",IFERROR(VLOOKUP(R23,Tabelas!B:D,3,0),0),"")</f>
        <v>0</v>
      </c>
      <c r="AX23" s="54" t="n">
        <f aca="false">IF(A23&lt;&gt;"",IFERROR(VLOOKUP(S23,Tabelas!B:D,3,0),0),"")</f>
        <v>0</v>
      </c>
      <c r="AY23" s="54" t="n">
        <f aca="false">IF(A23&lt;&gt;"",IFERROR(VLOOKUP(T23,Tabelas!B:D,3,0),0),"")</f>
        <v>0</v>
      </c>
      <c r="AZ23" s="54" t="n">
        <f aca="false">IF(A23&lt;&gt;"",IFERROR(VLOOKUP(U23,Tabelas!B:D,3,0),0),"")</f>
        <v>0</v>
      </c>
      <c r="BA23" s="54" t="n">
        <f aca="false">IF(A23&lt;&gt;"",IFERROR(VLOOKUP(V23,Tabelas!B:D,3,0),0),"")</f>
        <v>0</v>
      </c>
      <c r="BB23" s="54" t="n">
        <f aca="false">IF(A23&lt;&gt;"",IFERROR(VLOOKUP(W23,Tabelas!B:D,3,0),0),"")</f>
        <v>0</v>
      </c>
      <c r="BC23" s="54" t="n">
        <f aca="false">IF(A23&lt;&gt;"",IFERROR(VLOOKUP(X23,Tabelas!B:D,3,0),0),"")</f>
        <v>0</v>
      </c>
      <c r="BD23" s="54" t="n">
        <f aca="false">IF(A23&lt;&gt;"",IFERROR(VLOOKUP(Y23,Tabelas!B:D,3,0),0),"")</f>
        <v>0</v>
      </c>
      <c r="BE23" s="54" t="n">
        <f aca="false">IF(A23&lt;&gt;"",IFERROR(VLOOKUP(Z23,Tabelas!B:D,3,0),0),"")</f>
        <v>0</v>
      </c>
      <c r="BF23" s="54" t="n">
        <f aca="false">IF(A23&lt;&gt;"",IFERROR(VLOOKUP(AA23,Tabelas!B:D,3,0),0),"")</f>
        <v>0</v>
      </c>
      <c r="BG23" s="54" t="n">
        <f aca="false">IF(A23&lt;&gt;"",IFERROR(VLOOKUP(AB23,Tabelas!B:D,3,0),0),"")</f>
        <v>0</v>
      </c>
      <c r="BH23" s="54" t="n">
        <f aca="false">IF(A23&lt;&gt;"",IFERROR(VLOOKUP(AC23,Tabelas!B:D,3,0),0),"")</f>
        <v>0</v>
      </c>
      <c r="BI23" s="54" t="n">
        <f aca="false">IF(A23&lt;&gt;"",IFERROR(VLOOKUP(AD23,Tabelas!B:D,3,0),0),"")</f>
        <v>0</v>
      </c>
      <c r="BJ23" s="54" t="n">
        <f aca="false">IF(A23&lt;&gt;"",IFERROR(VLOOKUP(AE23,Tabelas!B:D,3,0),0),"")</f>
        <v>0</v>
      </c>
      <c r="BK23" s="54" t="n">
        <f aca="false">IF(A23&lt;&gt;"",IFERROR(VLOOKUP(AF23,Tabelas!B:D,3,0),0),"")</f>
        <v>0</v>
      </c>
      <c r="BL23" s="54" t="n">
        <f aca="false">IF(A23&lt;&gt;"",IFERROR(VLOOKUP(AG23,Tabelas!B:D,3,0),0),"")</f>
        <v>0</v>
      </c>
      <c r="BM23" s="54" t="n">
        <f aca="false">IF(A23&lt;&gt;"",IFERROR(VLOOKUP(AH23,Tabelas!B:D,3,0),0),"")</f>
        <v>0</v>
      </c>
      <c r="BN23" s="54" t="n">
        <f aca="false">IF(A23&lt;&gt;"",IFERROR(VLOOKUP(AI23,Tabelas!B:D,3,0),0),"")</f>
        <v>0</v>
      </c>
      <c r="BO23" s="54" t="n">
        <f aca="false">IF(A23&lt;&gt;"",IFERROR(VLOOKUP(AJ23,Tabelas!B:D,3,0),0),"")</f>
        <v>0</v>
      </c>
      <c r="BP23" s="54" t="n">
        <f aca="false">IF(A23&lt;&gt;"",IFERROR(VLOOKUP(AK23,Tabelas!B:D,3,0),0),"")</f>
        <v>0</v>
      </c>
      <c r="BQ23" s="54" t="n">
        <f aca="false">IF(A23&lt;&gt;"",IFERROR(VLOOKUP(AL23,Tabelas!B:D,3,0),0),"")</f>
        <v>0</v>
      </c>
      <c r="BR23" s="54" t="n">
        <f aca="false">IF(A23&lt;&gt;"",IFERROR(VLOOKUP(AM23,Tabelas!B:D,3,0),0),"")</f>
        <v>0</v>
      </c>
      <c r="BS23" s="54" t="n">
        <f aca="false">IF(A23&lt;&gt;"",IFERROR(VLOOKUP(AN23,Tabelas!B:D,3,0),0),"")</f>
        <v>0</v>
      </c>
      <c r="BT23" s="54" t="n">
        <f aca="false">IF(A23&lt;&gt;"",IFERROR(VLOOKUP(AO23,Tabelas!B:D,3,0),0),"")</f>
        <v>0</v>
      </c>
      <c r="BU23" s="54" t="n">
        <f aca="false">IF(A23&lt;&gt;"",IFERROR(VLOOKUP(AP23,Tabelas!B:D,3,0),0),"")</f>
        <v>0</v>
      </c>
      <c r="BV23" s="54" t="n">
        <f aca="false">IF(A23&lt;&gt;"",IFERROR(VLOOKUP(AQ23,Tabelas!B:D,3,0),0),"")</f>
        <v>0</v>
      </c>
      <c r="BW23" s="54" t="n">
        <f aca="false">IF(A23&lt;&gt;"",IFERROR(VLOOKUP(AR23,Tabelas!B:D,3,0),0),"")</f>
        <v>0</v>
      </c>
      <c r="BX23" s="55" t="n">
        <f aca="false">IF(A23&lt;&gt;"",SUM(AS23:BW23),"")</f>
        <v>0</v>
      </c>
      <c r="BY23" s="55" t="n">
        <f aca="false">IF(A23&lt;&gt;"",COUNTIF(N23:AR23,"LM")+COUNTIF(N23:AR23,"L"),"")+COUNTIF(N23:AR23,"LP")</f>
        <v>0</v>
      </c>
      <c r="BZ23" s="55" t="n">
        <f aca="false">IF(A23&lt;&gt;"",COUNTIF(N23:AR23,"AB"),"")</f>
        <v>0</v>
      </c>
      <c r="CA23" s="55" t="n">
        <f aca="false">IF(A23&lt;&gt;"",COUNTIF(N23:AR23,"FE"),"")</f>
        <v>0</v>
      </c>
      <c r="CB23" s="55" t="n">
        <f aca="false">IF(A23&lt;&gt;"",COUNTIF(N23:AR23,"LC"),"")</f>
        <v>0</v>
      </c>
      <c r="CC23" s="55" t="n">
        <f aca="false">IF(A23&lt;&gt;"",COUNTIF(N23:AR23,"CE"),"")</f>
        <v>0</v>
      </c>
      <c r="CD23" s="55" t="n">
        <f aca="false">IF(A23&lt;&gt;"",COUNTIF(N23:AR23,"AF1")+COUNTIF(N23:AR23,"AF2")+COUNTIF(N23:AR23,"AF3")+COUNTIF(N23:AR23,"AF4")+COUNTIF(N23:AR23,"AF5")+COUNTIF(N23:AR23,"AF6")+COUNTIF(N23:AR23,"AF7")+COUNTIF(N23:AR23,"AF8")+COUNTIF(N23:AR23,"AF9")+COUNTIF(N23:AR23,"AF10")+COUNTIF(N23:AR23,"AF11")+COUNTIF(N23:AR23,"AF12")+COUNTIF(N23:AR23,"AF13")+COUNTIF(N23:AR23,"AF14"),"")</f>
        <v>0</v>
      </c>
      <c r="CE23" s="55" t="n">
        <f aca="false">IF(A23&lt;&gt;"",COUNTIF(N23:AR23,"CE")+COUNTIF(N23:AR23,"L")+COUNTIF(N23:AR23,"LM")+COUNTIF(N23:AR23,"LP")+COUNTIF(N23:AR23,"LC")+COUNTIF(N23:AR23,"AB")+COUNTIF(N23:AR23,"AF1")+COUNTIF(N23:AR23,"AF2")+COUNTIF(N23:AR23,"AF3")+COUNTIF(N23:AR23,"AF4")+COUNTIF(N23:AR23,"AF5")+COUNTIF(N23:AR23,"AF6")+COUNTIF(N23:AR23,"AF7")+COUNTIF(N23:AR23,"AF8")+COUNTIF(N23:AR23,"AF9")+COUNTIF(N23:AR23,"AF10")+COUNTIF(N23:AR23,"AF11")+COUNTIF(N23:AR23,"AF12")+COUNTIF(N23:AR23,"AF13")+COUNTIF(N23:AR23,"AF14")+COUNTIF(N23:AR23,"RC")+COUNTIF(N23:AR23,"FO")+COUNTIF(N23:AR23,"FE"),"")</f>
        <v>0</v>
      </c>
      <c r="CF23" s="143" t="n">
        <f aca="false">IF(A23&lt;&gt;"",COUNTIF(N23:AR23,"APH"),"")</f>
        <v>0</v>
      </c>
    </row>
    <row r="24" customFormat="false" ht="12.75" hidden="false" customHeight="true" outlineLevel="0" collapsed="false">
      <c r="A24" s="140" t="s">
        <v>119</v>
      </c>
      <c r="B24" s="46" t="n">
        <v>1234567</v>
      </c>
      <c r="C24" s="48" t="n">
        <v>123</v>
      </c>
      <c r="D24" s="48" t="s">
        <v>103</v>
      </c>
      <c r="E24" s="48" t="s">
        <v>104</v>
      </c>
      <c r="F24" s="48" t="n">
        <v>36</v>
      </c>
      <c r="G24" s="49"/>
      <c r="H24" s="50"/>
      <c r="I24" s="50"/>
      <c r="J24" s="50"/>
      <c r="K24" s="50"/>
      <c r="L24" s="50"/>
      <c r="M24" s="50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2"/>
      <c r="AS24" s="58" t="n">
        <f aca="false">IF(A24&lt;&gt;"",IFERROR(VLOOKUP(N24,Tabelas!B:D,3,0),0),"")</f>
        <v>0</v>
      </c>
      <c r="AT24" s="59" t="n">
        <f aca="false">IF(A24&lt;&gt;"",IFERROR(VLOOKUP(O24,Tabelas!B:D,3,0),0),"")</f>
        <v>0</v>
      </c>
      <c r="AU24" s="59" t="n">
        <f aca="false">IF(A24&lt;&gt;"",IFERROR(VLOOKUP(P24,Tabelas!B:D,3,0),0),"")</f>
        <v>0</v>
      </c>
      <c r="AV24" s="59" t="n">
        <f aca="false">IF(A24&lt;&gt;"",IFERROR(VLOOKUP(Q24,Tabelas!B:D,3,0),0),"")</f>
        <v>0</v>
      </c>
      <c r="AW24" s="59" t="n">
        <f aca="false">IF(A24&lt;&gt;"",IFERROR(VLOOKUP(R24,Tabelas!B:D,3,0),0),"")</f>
        <v>0</v>
      </c>
      <c r="AX24" s="59" t="n">
        <f aca="false">IF(A24&lt;&gt;"",IFERROR(VLOOKUP(S24,Tabelas!B:D,3,0),0),"")</f>
        <v>0</v>
      </c>
      <c r="AY24" s="59" t="n">
        <f aca="false">IF(A24&lt;&gt;"",IFERROR(VLOOKUP(T24,Tabelas!B:D,3,0),0),"")</f>
        <v>0</v>
      </c>
      <c r="AZ24" s="59" t="n">
        <f aca="false">IF(A24&lt;&gt;"",IFERROR(VLOOKUP(U24,Tabelas!B:D,3,0),0),"")</f>
        <v>0</v>
      </c>
      <c r="BA24" s="59" t="n">
        <f aca="false">IF(A24&lt;&gt;"",IFERROR(VLOOKUP(V24,Tabelas!B:D,3,0),0),"")</f>
        <v>0</v>
      </c>
      <c r="BB24" s="59" t="n">
        <f aca="false">IF(A24&lt;&gt;"",IFERROR(VLOOKUP(W24,Tabelas!B:D,3,0),0),"")</f>
        <v>0</v>
      </c>
      <c r="BC24" s="59" t="n">
        <f aca="false">IF(A24&lt;&gt;"",IFERROR(VLOOKUP(X24,Tabelas!B:D,3,0),0),"")</f>
        <v>0</v>
      </c>
      <c r="BD24" s="59" t="n">
        <f aca="false">IF(A24&lt;&gt;"",IFERROR(VLOOKUP(Y24,Tabelas!B:D,3,0),0),"")</f>
        <v>0</v>
      </c>
      <c r="BE24" s="59" t="n">
        <f aca="false">IF(A24&lt;&gt;"",IFERROR(VLOOKUP(Z24,Tabelas!B:D,3,0),0),"")</f>
        <v>0</v>
      </c>
      <c r="BF24" s="59" t="n">
        <f aca="false">IF(A24&lt;&gt;"",IFERROR(VLOOKUP(AA24,Tabelas!B:D,3,0),0),"")</f>
        <v>0</v>
      </c>
      <c r="BG24" s="59" t="n">
        <f aca="false">IF(A24&lt;&gt;"",IFERROR(VLOOKUP(AB24,Tabelas!B:D,3,0),0),"")</f>
        <v>0</v>
      </c>
      <c r="BH24" s="59" t="n">
        <f aca="false">IF(A24&lt;&gt;"",IFERROR(VLOOKUP(AC24,Tabelas!B:D,3,0),0),"")</f>
        <v>0</v>
      </c>
      <c r="BI24" s="59" t="n">
        <f aca="false">IF(A24&lt;&gt;"",IFERROR(VLOOKUP(AD24,Tabelas!B:D,3,0),0),"")</f>
        <v>0</v>
      </c>
      <c r="BJ24" s="59" t="n">
        <f aca="false">IF(A24&lt;&gt;"",IFERROR(VLOOKUP(AE24,Tabelas!B:D,3,0),0),"")</f>
        <v>0</v>
      </c>
      <c r="BK24" s="59" t="n">
        <f aca="false">IF(A24&lt;&gt;"",IFERROR(VLOOKUP(AF24,Tabelas!B:D,3,0),0),"")</f>
        <v>0</v>
      </c>
      <c r="BL24" s="59" t="n">
        <f aca="false">IF(A24&lt;&gt;"",IFERROR(VLOOKUP(AG24,Tabelas!B:D,3,0),0),"")</f>
        <v>0</v>
      </c>
      <c r="BM24" s="59" t="n">
        <f aca="false">IF(A24&lt;&gt;"",IFERROR(VLOOKUP(AH24,Tabelas!B:D,3,0),0),"")</f>
        <v>0</v>
      </c>
      <c r="BN24" s="59" t="n">
        <f aca="false">IF(A24&lt;&gt;"",IFERROR(VLOOKUP(AI24,Tabelas!B:D,3,0),0),"")</f>
        <v>0</v>
      </c>
      <c r="BO24" s="59" t="n">
        <f aca="false">IF(A24&lt;&gt;"",IFERROR(VLOOKUP(AJ24,Tabelas!B:D,3,0),0),"")</f>
        <v>0</v>
      </c>
      <c r="BP24" s="59" t="n">
        <f aca="false">IF(A24&lt;&gt;"",IFERROR(VLOOKUP(AK24,Tabelas!B:D,3,0),0),"")</f>
        <v>0</v>
      </c>
      <c r="BQ24" s="59" t="n">
        <f aca="false">IF(A24&lt;&gt;"",IFERROR(VLOOKUP(AL24,Tabelas!B:D,3,0),0),"")</f>
        <v>0</v>
      </c>
      <c r="BR24" s="59" t="n">
        <f aca="false">IF(A24&lt;&gt;"",IFERROR(VLOOKUP(AM24,Tabelas!B:D,3,0),0),"")</f>
        <v>0</v>
      </c>
      <c r="BS24" s="59" t="n">
        <f aca="false">IF(A24&lt;&gt;"",IFERROR(VLOOKUP(AN24,Tabelas!B:D,3,0),0),"")</f>
        <v>0</v>
      </c>
      <c r="BT24" s="59" t="n">
        <f aca="false">IF(A24&lt;&gt;"",IFERROR(VLOOKUP(AO24,Tabelas!B:D,3,0),0),"")</f>
        <v>0</v>
      </c>
      <c r="BU24" s="59" t="n">
        <f aca="false">IF(A24&lt;&gt;"",IFERROR(VLOOKUP(AP24,Tabelas!B:D,3,0),0),"")</f>
        <v>0</v>
      </c>
      <c r="BV24" s="59" t="n">
        <f aca="false">IF(A24&lt;&gt;"",IFERROR(VLOOKUP(AQ24,Tabelas!B:D,3,0),0),"")</f>
        <v>0</v>
      </c>
      <c r="BW24" s="59" t="n">
        <f aca="false">IF(A24&lt;&gt;"",IFERROR(VLOOKUP(AR24,Tabelas!B:D,3,0),0),"")</f>
        <v>0</v>
      </c>
      <c r="BX24" s="56" t="n">
        <f aca="false">IF(A24&lt;&gt;"",SUM(AS24:BW24),"")</f>
        <v>0</v>
      </c>
      <c r="BY24" s="55" t="n">
        <f aca="false">IF(A24&lt;&gt;"",COUNTIF(N24:AR24,"LM")+COUNTIF(N24:AR24,"L"),"")+COUNTIF(N24:AR24,"LP")</f>
        <v>0</v>
      </c>
      <c r="BZ24" s="56" t="n">
        <f aca="false">IF(A24&lt;&gt;"",COUNTIF(N24:AR24,"AB"),"")</f>
        <v>0</v>
      </c>
      <c r="CA24" s="56" t="n">
        <f aca="false">IF(A24&lt;&gt;"",COUNTIF(N24:AR24,"FE"),"")</f>
        <v>0</v>
      </c>
      <c r="CB24" s="56" t="n">
        <f aca="false">IF(A24&lt;&gt;"",COUNTIF(N24:AR24,"LC"),"")</f>
        <v>0</v>
      </c>
      <c r="CC24" s="56" t="n">
        <f aca="false">IF(A24&lt;&gt;"",COUNTIF(N24:AR24,"CE"),"")</f>
        <v>0</v>
      </c>
      <c r="CD24" s="55" t="n">
        <f aca="false">IF(A24&lt;&gt;"",COUNTIF(N24:AR24,"AF1")+COUNTIF(N24:AR24,"AF2")+COUNTIF(N24:AR24,"AF3")+COUNTIF(N24:AR24,"AF4")+COUNTIF(N24:AR24,"AF5")+COUNTIF(N24:AR24,"AF6")+COUNTIF(N24:AR24,"AF7")+COUNTIF(N24:AR24,"AF8")+COUNTIF(N24:AR24,"AF9")+COUNTIF(N24:AR24,"AF10")+COUNTIF(N24:AR24,"AF11")+COUNTIF(N24:AR24,"AF12")+COUNTIF(N24:AR24,"AF13")+COUNTIF(N24:AR24,"AF14"),"")</f>
        <v>0</v>
      </c>
      <c r="CE24" s="55" t="n">
        <f aca="false">IF(A24&lt;&gt;"",COUNTIF(N24:AR24,"CE")+COUNTIF(N24:AR24,"L")+COUNTIF(N24:AR24,"LM")+COUNTIF(N24:AR24,"LP")+COUNTIF(N24:AR24,"LC")+COUNTIF(N24:AR24,"AB")+COUNTIF(N24:AR24,"AF1")+COUNTIF(N24:AR24,"AF2")+COUNTIF(N24:AR24,"AF3")+COUNTIF(N24:AR24,"AF4")+COUNTIF(N24:AR24,"AF5")+COUNTIF(N24:AR24,"AF6")+COUNTIF(N24:AR24,"AF7")+COUNTIF(N24:AR24,"AF8")+COUNTIF(N24:AR24,"AF9")+COUNTIF(N24:AR24,"AF10")+COUNTIF(N24:AR24,"AF11")+COUNTIF(N24:AR24,"AF12")+COUNTIF(N24:AR24,"AF13")+COUNTIF(N24:AR24,"AF14")+COUNTIF(N24:AR24,"RC")+COUNTIF(N24:AR24,"FO")+COUNTIF(N24:AR24,"FE"),"")</f>
        <v>0</v>
      </c>
      <c r="CF24" s="57" t="n">
        <f aca="false">IF(A24&lt;&gt;"",COUNTIF(N24:AR24,"APH"),"")</f>
        <v>0</v>
      </c>
    </row>
    <row r="25" customFormat="false" ht="12.75" hidden="false" customHeight="true" outlineLevel="0" collapsed="false">
      <c r="A25" s="140" t="s">
        <v>120</v>
      </c>
      <c r="B25" s="46" t="n">
        <v>1234567</v>
      </c>
      <c r="C25" s="48" t="n">
        <v>123</v>
      </c>
      <c r="D25" s="48" t="s">
        <v>103</v>
      </c>
      <c r="E25" s="48" t="s">
        <v>104</v>
      </c>
      <c r="F25" s="48" t="n">
        <v>36</v>
      </c>
      <c r="G25" s="49"/>
      <c r="H25" s="50"/>
      <c r="I25" s="50"/>
      <c r="J25" s="50"/>
      <c r="K25" s="50"/>
      <c r="L25" s="50"/>
      <c r="M25" s="50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2"/>
      <c r="AS25" s="53" t="n">
        <f aca="false">IF(A25&lt;&gt;"",IFERROR(VLOOKUP(N25,Tabelas!B:D,3,0),0),"")</f>
        <v>0</v>
      </c>
      <c r="AT25" s="54" t="n">
        <f aca="false">IF(A25&lt;&gt;"",IFERROR(VLOOKUP(O25,Tabelas!B:D,3,0),0),"")</f>
        <v>0</v>
      </c>
      <c r="AU25" s="54" t="n">
        <f aca="false">IF(A25&lt;&gt;"",IFERROR(VLOOKUP(P25,Tabelas!B:D,3,0),0),"")</f>
        <v>0</v>
      </c>
      <c r="AV25" s="54" t="n">
        <f aca="false">IF(A25&lt;&gt;"",IFERROR(VLOOKUP(Q25,Tabelas!B:D,3,0),0),"")</f>
        <v>0</v>
      </c>
      <c r="AW25" s="54" t="n">
        <f aca="false">IF(A25&lt;&gt;"",IFERROR(VLOOKUP(R25,Tabelas!B:D,3,0),0),"")</f>
        <v>0</v>
      </c>
      <c r="AX25" s="54" t="n">
        <f aca="false">IF(A25&lt;&gt;"",IFERROR(VLOOKUP(S25,Tabelas!B:D,3,0),0),"")</f>
        <v>0</v>
      </c>
      <c r="AY25" s="54" t="n">
        <f aca="false">IF(A25&lt;&gt;"",IFERROR(VLOOKUP(T25,Tabelas!B:D,3,0),0),"")</f>
        <v>0</v>
      </c>
      <c r="AZ25" s="54" t="n">
        <f aca="false">IF(A25&lt;&gt;"",IFERROR(VLOOKUP(U25,Tabelas!B:D,3,0),0),"")</f>
        <v>0</v>
      </c>
      <c r="BA25" s="54" t="n">
        <f aca="false">IF(A25&lt;&gt;"",IFERROR(VLOOKUP(V25,Tabelas!B:D,3,0),0),"")</f>
        <v>0</v>
      </c>
      <c r="BB25" s="54" t="n">
        <f aca="false">IF(A25&lt;&gt;"",IFERROR(VLOOKUP(W25,Tabelas!B:D,3,0),0),"")</f>
        <v>0</v>
      </c>
      <c r="BC25" s="54" t="n">
        <f aca="false">IF(A25&lt;&gt;"",IFERROR(VLOOKUP(X25,Tabelas!B:D,3,0),0),"")</f>
        <v>0</v>
      </c>
      <c r="BD25" s="54" t="n">
        <f aca="false">IF(A25&lt;&gt;"",IFERROR(VLOOKUP(Y25,Tabelas!B:D,3,0),0),"")</f>
        <v>0</v>
      </c>
      <c r="BE25" s="54" t="n">
        <f aca="false">IF(A25&lt;&gt;"",IFERROR(VLOOKUP(Z25,Tabelas!B:D,3,0),0),"")</f>
        <v>0</v>
      </c>
      <c r="BF25" s="54" t="n">
        <f aca="false">IF(A25&lt;&gt;"",IFERROR(VLOOKUP(AA25,Tabelas!B:D,3,0),0),"")</f>
        <v>0</v>
      </c>
      <c r="BG25" s="54" t="n">
        <f aca="false">IF(A25&lt;&gt;"",IFERROR(VLOOKUP(AB25,Tabelas!B:D,3,0),0),"")</f>
        <v>0</v>
      </c>
      <c r="BH25" s="54" t="n">
        <f aca="false">IF(A25&lt;&gt;"",IFERROR(VLOOKUP(AC25,Tabelas!B:D,3,0),0),"")</f>
        <v>0</v>
      </c>
      <c r="BI25" s="54" t="n">
        <f aca="false">IF(A25&lt;&gt;"",IFERROR(VLOOKUP(AD25,Tabelas!B:D,3,0),0),"")</f>
        <v>0</v>
      </c>
      <c r="BJ25" s="54" t="n">
        <f aca="false">IF(A25&lt;&gt;"",IFERROR(VLOOKUP(AE25,Tabelas!B:D,3,0),0),"")</f>
        <v>0</v>
      </c>
      <c r="BK25" s="54" t="n">
        <f aca="false">IF(A25&lt;&gt;"",IFERROR(VLOOKUP(AF25,Tabelas!B:D,3,0),0),"")</f>
        <v>0</v>
      </c>
      <c r="BL25" s="54" t="n">
        <f aca="false">IF(A25&lt;&gt;"",IFERROR(VLOOKUP(AG25,Tabelas!B:D,3,0),0),"")</f>
        <v>0</v>
      </c>
      <c r="BM25" s="54" t="n">
        <f aca="false">IF(A25&lt;&gt;"",IFERROR(VLOOKUP(AH25,Tabelas!B:D,3,0),0),"")</f>
        <v>0</v>
      </c>
      <c r="BN25" s="54" t="n">
        <f aca="false">IF(A25&lt;&gt;"",IFERROR(VLOOKUP(AI25,Tabelas!B:D,3,0),0),"")</f>
        <v>0</v>
      </c>
      <c r="BO25" s="54" t="n">
        <f aca="false">IF(A25&lt;&gt;"",IFERROR(VLOOKUP(AJ25,Tabelas!B:D,3,0),0),"")</f>
        <v>0</v>
      </c>
      <c r="BP25" s="54" t="n">
        <f aca="false">IF(A25&lt;&gt;"",IFERROR(VLOOKUP(AK25,Tabelas!B:D,3,0),0),"")</f>
        <v>0</v>
      </c>
      <c r="BQ25" s="54" t="n">
        <f aca="false">IF(A25&lt;&gt;"",IFERROR(VLOOKUP(AL25,Tabelas!B:D,3,0),0),"")</f>
        <v>0</v>
      </c>
      <c r="BR25" s="54" t="n">
        <f aca="false">IF(A25&lt;&gt;"",IFERROR(VLOOKUP(AM25,Tabelas!B:D,3,0),0),"")</f>
        <v>0</v>
      </c>
      <c r="BS25" s="54" t="n">
        <f aca="false">IF(A25&lt;&gt;"",IFERROR(VLOOKUP(AN25,Tabelas!B:D,3,0),0),"")</f>
        <v>0</v>
      </c>
      <c r="BT25" s="54" t="n">
        <f aca="false">IF(A25&lt;&gt;"",IFERROR(VLOOKUP(AO25,Tabelas!B:D,3,0),0),"")</f>
        <v>0</v>
      </c>
      <c r="BU25" s="54" t="n">
        <f aca="false">IF(A25&lt;&gt;"",IFERROR(VLOOKUP(AP25,Tabelas!B:D,3,0),0),"")</f>
        <v>0</v>
      </c>
      <c r="BV25" s="54" t="n">
        <f aca="false">IF(A25&lt;&gt;"",IFERROR(VLOOKUP(AQ25,Tabelas!B:D,3,0),0),"")</f>
        <v>0</v>
      </c>
      <c r="BW25" s="54" t="n">
        <f aca="false">IF(A25&lt;&gt;"",IFERROR(VLOOKUP(AR25,Tabelas!B:D,3,0),0),"")</f>
        <v>0</v>
      </c>
      <c r="BX25" s="55" t="n">
        <f aca="false">IF(A25&lt;&gt;"",SUM(AS25:BW25),"")</f>
        <v>0</v>
      </c>
      <c r="BY25" s="55" t="n">
        <f aca="false">IF(A25&lt;&gt;"",COUNTIF(N25:AR25,"LM")+COUNTIF(N25:AR25,"L"),"")+COUNTIF(N25:AR25,"LP")</f>
        <v>0</v>
      </c>
      <c r="BZ25" s="55" t="n">
        <f aca="false">IF(A25&lt;&gt;"",COUNTIF(N25:AR25,"AB"),"")</f>
        <v>0</v>
      </c>
      <c r="CA25" s="55" t="n">
        <f aca="false">IF(A25&lt;&gt;"",COUNTIF(N25:AR25,"FE"),"")</f>
        <v>0</v>
      </c>
      <c r="CB25" s="55" t="n">
        <f aca="false">IF(A25&lt;&gt;"",COUNTIF(N25:AR25,"LC"),"")</f>
        <v>0</v>
      </c>
      <c r="CC25" s="55" t="n">
        <f aca="false">IF(A25&lt;&gt;"",COUNTIF(N25:AR25,"CE"),"")</f>
        <v>0</v>
      </c>
      <c r="CD25" s="55" t="n">
        <f aca="false">IF(A25&lt;&gt;"",COUNTIF(N25:AR25,"AF1")+COUNTIF(N25:AR25,"AF2")+COUNTIF(N25:AR25,"AF3")+COUNTIF(N25:AR25,"AF4")+COUNTIF(N25:AR25,"AF5")+COUNTIF(N25:AR25,"AF6")+COUNTIF(N25:AR25,"AF7")+COUNTIF(N25:AR25,"AF8")+COUNTIF(N25:AR25,"AF9")+COUNTIF(N25:AR25,"AF10")+COUNTIF(N25:AR25,"AF11")+COUNTIF(N25:AR25,"AF12")+COUNTIF(N25:AR25,"AF13")+COUNTIF(N25:AR25,"AF14"),"")</f>
        <v>0</v>
      </c>
      <c r="CE25" s="55" t="n">
        <f aca="false">IF(A25&lt;&gt;"",COUNTIF(N25:AR25,"CE")+COUNTIF(N25:AR25,"L")+COUNTIF(N25:AR25,"LM")+COUNTIF(N25:AR25,"LP")+COUNTIF(N25:AR25,"LC")+COUNTIF(N25:AR25,"AB")+COUNTIF(N25:AR25,"AF1")+COUNTIF(N25:AR25,"AF2")+COUNTIF(N25:AR25,"AF3")+COUNTIF(N25:AR25,"AF4")+COUNTIF(N25:AR25,"AF5")+COUNTIF(N25:AR25,"AF6")+COUNTIF(N25:AR25,"AF7")+COUNTIF(N25:AR25,"AF8")+COUNTIF(N25:AR25,"AF9")+COUNTIF(N25:AR25,"AF10")+COUNTIF(N25:AR25,"AF11")+COUNTIF(N25:AR25,"AF12")+COUNTIF(N25:AR25,"AF13")+COUNTIF(N25:AR25,"AF14")+COUNTIF(N25:AR25,"RC")+COUNTIF(N25:AR25,"FO")+COUNTIF(N25:AR25,"FE"),"")</f>
        <v>0</v>
      </c>
      <c r="CF25" s="143" t="n">
        <f aca="false">IF(A25&lt;&gt;"",COUNTIF(N25:AR25,"APH"),"")</f>
        <v>0</v>
      </c>
    </row>
    <row r="26" customFormat="false" ht="12.75" hidden="false" customHeight="true" outlineLevel="0" collapsed="false">
      <c r="A26" s="140" t="s">
        <v>121</v>
      </c>
      <c r="B26" s="46" t="n">
        <v>1234567</v>
      </c>
      <c r="C26" s="48" t="n">
        <v>123</v>
      </c>
      <c r="D26" s="48" t="s">
        <v>103</v>
      </c>
      <c r="E26" s="48" t="s">
        <v>104</v>
      </c>
      <c r="F26" s="48" t="n">
        <v>36</v>
      </c>
      <c r="G26" s="49"/>
      <c r="H26" s="50"/>
      <c r="I26" s="50"/>
      <c r="J26" s="50"/>
      <c r="K26" s="50"/>
      <c r="L26" s="50"/>
      <c r="M26" s="50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2"/>
      <c r="AS26" s="58" t="n">
        <f aca="false">IF(A26&lt;&gt;"",IFERROR(VLOOKUP(N26,Tabelas!B:D,3,0),0),"")</f>
        <v>0</v>
      </c>
      <c r="AT26" s="59" t="n">
        <f aca="false">IF(A26&lt;&gt;"",IFERROR(VLOOKUP(O26,Tabelas!B:D,3,0),0),"")</f>
        <v>0</v>
      </c>
      <c r="AU26" s="59" t="n">
        <f aca="false">IF(A26&lt;&gt;"",IFERROR(VLOOKUP(P26,Tabelas!B:D,3,0),0),"")</f>
        <v>0</v>
      </c>
      <c r="AV26" s="59" t="n">
        <f aca="false">IF(A26&lt;&gt;"",IFERROR(VLOOKUP(Q26,Tabelas!B:D,3,0),0),"")</f>
        <v>0</v>
      </c>
      <c r="AW26" s="59" t="n">
        <f aca="false">IF(A26&lt;&gt;"",IFERROR(VLOOKUP(R26,Tabelas!B:D,3,0),0),"")</f>
        <v>0</v>
      </c>
      <c r="AX26" s="59" t="n">
        <f aca="false">IF(A26&lt;&gt;"",IFERROR(VLOOKUP(S26,Tabelas!B:D,3,0),0),"")</f>
        <v>0</v>
      </c>
      <c r="AY26" s="59" t="n">
        <f aca="false">IF(A26&lt;&gt;"",IFERROR(VLOOKUP(T26,Tabelas!B:D,3,0),0),"")</f>
        <v>0</v>
      </c>
      <c r="AZ26" s="59" t="n">
        <f aca="false">IF(A26&lt;&gt;"",IFERROR(VLOOKUP(U26,Tabelas!B:D,3,0),0),"")</f>
        <v>0</v>
      </c>
      <c r="BA26" s="59" t="n">
        <f aca="false">IF(A26&lt;&gt;"",IFERROR(VLOOKUP(V26,Tabelas!B:D,3,0),0),"")</f>
        <v>0</v>
      </c>
      <c r="BB26" s="59" t="n">
        <f aca="false">IF(A26&lt;&gt;"",IFERROR(VLOOKUP(W26,Tabelas!B:D,3,0),0),"")</f>
        <v>0</v>
      </c>
      <c r="BC26" s="59" t="n">
        <f aca="false">IF(A26&lt;&gt;"",IFERROR(VLOOKUP(X26,Tabelas!B:D,3,0),0),"")</f>
        <v>0</v>
      </c>
      <c r="BD26" s="59" t="n">
        <f aca="false">IF(A26&lt;&gt;"",IFERROR(VLOOKUP(Y26,Tabelas!B:D,3,0),0),"")</f>
        <v>0</v>
      </c>
      <c r="BE26" s="59" t="n">
        <f aca="false">IF(A26&lt;&gt;"",IFERROR(VLOOKUP(Z26,Tabelas!B:D,3,0),0),"")</f>
        <v>0</v>
      </c>
      <c r="BF26" s="59" t="n">
        <f aca="false">IF(A26&lt;&gt;"",IFERROR(VLOOKUP(AA26,Tabelas!B:D,3,0),0),"")</f>
        <v>0</v>
      </c>
      <c r="BG26" s="59" t="n">
        <f aca="false">IF(A26&lt;&gt;"",IFERROR(VLOOKUP(AB26,Tabelas!B:D,3,0),0),"")</f>
        <v>0</v>
      </c>
      <c r="BH26" s="59" t="n">
        <f aca="false">IF(A26&lt;&gt;"",IFERROR(VLOOKUP(AC26,Tabelas!B:D,3,0),0),"")</f>
        <v>0</v>
      </c>
      <c r="BI26" s="59" t="n">
        <f aca="false">IF(A26&lt;&gt;"",IFERROR(VLOOKUP(AD26,Tabelas!B:D,3,0),0),"")</f>
        <v>0</v>
      </c>
      <c r="BJ26" s="59" t="n">
        <f aca="false">IF(A26&lt;&gt;"",IFERROR(VLOOKUP(AE26,Tabelas!B:D,3,0),0),"")</f>
        <v>0</v>
      </c>
      <c r="BK26" s="59" t="n">
        <f aca="false">IF(A26&lt;&gt;"",IFERROR(VLOOKUP(AF26,Tabelas!B:D,3,0),0),"")</f>
        <v>0</v>
      </c>
      <c r="BL26" s="59" t="n">
        <f aca="false">IF(A26&lt;&gt;"",IFERROR(VLOOKUP(AG26,Tabelas!B:D,3,0),0),"")</f>
        <v>0</v>
      </c>
      <c r="BM26" s="59" t="n">
        <f aca="false">IF(A26&lt;&gt;"",IFERROR(VLOOKUP(AH26,Tabelas!B:D,3,0),0),"")</f>
        <v>0</v>
      </c>
      <c r="BN26" s="59" t="n">
        <f aca="false">IF(A26&lt;&gt;"",IFERROR(VLOOKUP(AI26,Tabelas!B:D,3,0),0),"")</f>
        <v>0</v>
      </c>
      <c r="BO26" s="59" t="n">
        <f aca="false">IF(A26&lt;&gt;"",IFERROR(VLOOKUP(AJ26,Tabelas!B:D,3,0),0),"")</f>
        <v>0</v>
      </c>
      <c r="BP26" s="59" t="n">
        <f aca="false">IF(A26&lt;&gt;"",IFERROR(VLOOKUP(AK26,Tabelas!B:D,3,0),0),"")</f>
        <v>0</v>
      </c>
      <c r="BQ26" s="59" t="n">
        <f aca="false">IF(A26&lt;&gt;"",IFERROR(VLOOKUP(AL26,Tabelas!B:D,3,0),0),"")</f>
        <v>0</v>
      </c>
      <c r="BR26" s="59" t="n">
        <f aca="false">IF(A26&lt;&gt;"",IFERROR(VLOOKUP(AM26,Tabelas!B:D,3,0),0),"")</f>
        <v>0</v>
      </c>
      <c r="BS26" s="59" t="n">
        <f aca="false">IF(A26&lt;&gt;"",IFERROR(VLOOKUP(AN26,Tabelas!B:D,3,0),0),"")</f>
        <v>0</v>
      </c>
      <c r="BT26" s="59" t="n">
        <f aca="false">IF(A26&lt;&gt;"",IFERROR(VLOOKUP(AO26,Tabelas!B:D,3,0),0),"")</f>
        <v>0</v>
      </c>
      <c r="BU26" s="59" t="n">
        <f aca="false">IF(A26&lt;&gt;"",IFERROR(VLOOKUP(AP26,Tabelas!B:D,3,0),0),"")</f>
        <v>0</v>
      </c>
      <c r="BV26" s="59" t="n">
        <f aca="false">IF(A26&lt;&gt;"",IFERROR(VLOOKUP(AQ26,Tabelas!B:D,3,0),0),"")</f>
        <v>0</v>
      </c>
      <c r="BW26" s="59" t="n">
        <f aca="false">IF(A26&lt;&gt;"",IFERROR(VLOOKUP(AR26,Tabelas!B:D,3,0),0),"")</f>
        <v>0</v>
      </c>
      <c r="BX26" s="56" t="n">
        <f aca="false">IF(A26&lt;&gt;"",SUM(AS26:BW26),"")</f>
        <v>0</v>
      </c>
      <c r="BY26" s="55" t="n">
        <f aca="false">IF(A26&lt;&gt;"",COUNTIF(N26:AR26,"LM")+COUNTIF(N26:AR26,"L"),"")+COUNTIF(N26:AR26,"LP")</f>
        <v>0</v>
      </c>
      <c r="BZ26" s="56" t="n">
        <f aca="false">IF(A26&lt;&gt;"",COUNTIF(N26:AR26,"AB"),"")</f>
        <v>0</v>
      </c>
      <c r="CA26" s="56" t="n">
        <f aca="false">IF(A26&lt;&gt;"",COUNTIF(N26:AR26,"FE"),"")</f>
        <v>0</v>
      </c>
      <c r="CB26" s="56" t="n">
        <f aca="false">IF(A26&lt;&gt;"",COUNTIF(N26:AR26,"LC"),"")</f>
        <v>0</v>
      </c>
      <c r="CC26" s="56" t="n">
        <f aca="false">IF(A26&lt;&gt;"",COUNTIF(N26:AR26,"CE"),"")</f>
        <v>0</v>
      </c>
      <c r="CD26" s="55" t="n">
        <f aca="false">IF(A26&lt;&gt;"",COUNTIF(N26:AR26,"AF1")+COUNTIF(N26:AR26,"AF2")+COUNTIF(N26:AR26,"AF3")+COUNTIF(N26:AR26,"AF4")+COUNTIF(N26:AR26,"AF5")+COUNTIF(N26:AR26,"AF6")+COUNTIF(N26:AR26,"AF7")+COUNTIF(N26:AR26,"AF8")+COUNTIF(N26:AR26,"AF9")+COUNTIF(N26:AR26,"AF10")+COUNTIF(N26:AR26,"AF11")+COUNTIF(N26:AR26,"AF12")+COUNTIF(N26:AR26,"AF13")+COUNTIF(N26:AR26,"AF14"),"")</f>
        <v>0</v>
      </c>
      <c r="CE26" s="55" t="n">
        <f aca="false">IF(A26&lt;&gt;"",COUNTIF(N26:AR26,"CE")+COUNTIF(N26:AR26,"L")+COUNTIF(N26:AR26,"LM")+COUNTIF(N26:AR26,"LP")+COUNTIF(N26:AR26,"LC")+COUNTIF(N26:AR26,"AB")+COUNTIF(N26:AR26,"AF1")+COUNTIF(N26:AR26,"AF2")+COUNTIF(N26:AR26,"AF3")+COUNTIF(N26:AR26,"AF4")+COUNTIF(N26:AR26,"AF5")+COUNTIF(N26:AR26,"AF6")+COUNTIF(N26:AR26,"AF7")+COUNTIF(N26:AR26,"AF8")+COUNTIF(N26:AR26,"AF9")+COUNTIF(N26:AR26,"AF10")+COUNTIF(N26:AR26,"AF11")+COUNTIF(N26:AR26,"AF12")+COUNTIF(N26:AR26,"AF13")+COUNTIF(N26:AR26,"AF14")+COUNTIF(N26:AR26,"RC")+COUNTIF(N26:AR26,"FO")+COUNTIF(N26:AR26,"FE"),"")</f>
        <v>0</v>
      </c>
      <c r="CF26" s="57" t="n">
        <f aca="false">IF(A26&lt;&gt;"",COUNTIF(N26:AR26,"APH"),"")</f>
        <v>0</v>
      </c>
    </row>
    <row r="27" customFormat="false" ht="12.75" hidden="false" customHeight="true" outlineLevel="0" collapsed="false">
      <c r="A27" s="140" t="s">
        <v>122</v>
      </c>
      <c r="B27" s="46" t="n">
        <v>1234567</v>
      </c>
      <c r="C27" s="48" t="n">
        <v>123</v>
      </c>
      <c r="D27" s="48" t="s">
        <v>103</v>
      </c>
      <c r="E27" s="48" t="s">
        <v>104</v>
      </c>
      <c r="F27" s="48" t="n">
        <v>36</v>
      </c>
      <c r="G27" s="50"/>
      <c r="H27" s="50"/>
      <c r="I27" s="50"/>
      <c r="J27" s="50"/>
      <c r="K27" s="50"/>
      <c r="L27" s="50"/>
      <c r="M27" s="50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2"/>
      <c r="AS27" s="53" t="n">
        <f aca="false">IF(A27&lt;&gt;"",IFERROR(VLOOKUP(N27,Tabelas!B:D,3,0),0),"")</f>
        <v>0</v>
      </c>
      <c r="AT27" s="54" t="n">
        <f aca="false">IF(A27&lt;&gt;"",IFERROR(VLOOKUP(O27,Tabelas!B:D,3,0),0),"")</f>
        <v>0</v>
      </c>
      <c r="AU27" s="54" t="n">
        <f aca="false">IF(A27&lt;&gt;"",IFERROR(VLOOKUP(P27,Tabelas!B:D,3,0),0),"")</f>
        <v>0</v>
      </c>
      <c r="AV27" s="54" t="n">
        <f aca="false">IF(A27&lt;&gt;"",IFERROR(VLOOKUP(Q27,Tabelas!B:D,3,0),0),"")</f>
        <v>0</v>
      </c>
      <c r="AW27" s="54" t="n">
        <f aca="false">IF(A27&lt;&gt;"",IFERROR(VLOOKUP(R27,Tabelas!B:D,3,0),0),"")</f>
        <v>0</v>
      </c>
      <c r="AX27" s="54" t="n">
        <f aca="false">IF(A27&lt;&gt;"",IFERROR(VLOOKUP(S27,Tabelas!B:D,3,0),0),"")</f>
        <v>0</v>
      </c>
      <c r="AY27" s="54" t="n">
        <f aca="false">IF(A27&lt;&gt;"",IFERROR(VLOOKUP(T27,Tabelas!B:D,3,0),0),"")</f>
        <v>0</v>
      </c>
      <c r="AZ27" s="54" t="n">
        <f aca="false">IF(A27&lt;&gt;"",IFERROR(VLOOKUP(U27,Tabelas!B:D,3,0),0),"")</f>
        <v>0</v>
      </c>
      <c r="BA27" s="54" t="n">
        <f aca="false">IF(A27&lt;&gt;"",IFERROR(VLOOKUP(V27,Tabelas!B:D,3,0),0),"")</f>
        <v>0</v>
      </c>
      <c r="BB27" s="54" t="n">
        <f aca="false">IF(A27&lt;&gt;"",IFERROR(VLOOKUP(W27,Tabelas!B:D,3,0),0),"")</f>
        <v>0</v>
      </c>
      <c r="BC27" s="54" t="n">
        <f aca="false">IF(A27&lt;&gt;"",IFERROR(VLOOKUP(X27,Tabelas!B:D,3,0),0),"")</f>
        <v>0</v>
      </c>
      <c r="BD27" s="54" t="n">
        <f aca="false">IF(A27&lt;&gt;"",IFERROR(VLOOKUP(Y27,Tabelas!B:D,3,0),0),"")</f>
        <v>0</v>
      </c>
      <c r="BE27" s="54" t="n">
        <f aca="false">IF(A27&lt;&gt;"",IFERROR(VLOOKUP(Z27,Tabelas!B:D,3,0),0),"")</f>
        <v>0</v>
      </c>
      <c r="BF27" s="54" t="n">
        <f aca="false">IF(A27&lt;&gt;"",IFERROR(VLOOKUP(AA27,Tabelas!B:D,3,0),0),"")</f>
        <v>0</v>
      </c>
      <c r="BG27" s="54" t="n">
        <f aca="false">IF(A27&lt;&gt;"",IFERROR(VLOOKUP(AB27,Tabelas!B:D,3,0),0),"")</f>
        <v>0</v>
      </c>
      <c r="BH27" s="54" t="n">
        <f aca="false">IF(A27&lt;&gt;"",IFERROR(VLOOKUP(AC27,Tabelas!B:D,3,0),0),"")</f>
        <v>0</v>
      </c>
      <c r="BI27" s="54" t="n">
        <f aca="false">IF(A27&lt;&gt;"",IFERROR(VLOOKUP(AD27,Tabelas!B:D,3,0),0),"")</f>
        <v>0</v>
      </c>
      <c r="BJ27" s="54" t="n">
        <f aca="false">IF(A27&lt;&gt;"",IFERROR(VLOOKUP(AE27,Tabelas!B:D,3,0),0),"")</f>
        <v>0</v>
      </c>
      <c r="BK27" s="54" t="n">
        <f aca="false">IF(A27&lt;&gt;"",IFERROR(VLOOKUP(AF27,Tabelas!B:D,3,0),0),"")</f>
        <v>0</v>
      </c>
      <c r="BL27" s="54" t="n">
        <f aca="false">IF(A27&lt;&gt;"",IFERROR(VLOOKUP(AG27,Tabelas!B:D,3,0),0),"")</f>
        <v>0</v>
      </c>
      <c r="BM27" s="54" t="n">
        <f aca="false">IF(A27&lt;&gt;"",IFERROR(VLOOKUP(AH27,Tabelas!B:D,3,0),0),"")</f>
        <v>0</v>
      </c>
      <c r="BN27" s="54" t="n">
        <f aca="false">IF(A27&lt;&gt;"",IFERROR(VLOOKUP(AI27,Tabelas!B:D,3,0),0),"")</f>
        <v>0</v>
      </c>
      <c r="BO27" s="54" t="n">
        <f aca="false">IF(A27&lt;&gt;"",IFERROR(VLOOKUP(AJ27,Tabelas!B:D,3,0),0),"")</f>
        <v>0</v>
      </c>
      <c r="BP27" s="54" t="n">
        <f aca="false">IF(A27&lt;&gt;"",IFERROR(VLOOKUP(AK27,Tabelas!B:D,3,0),0),"")</f>
        <v>0</v>
      </c>
      <c r="BQ27" s="54" t="n">
        <f aca="false">IF(A27&lt;&gt;"",IFERROR(VLOOKUP(AL27,Tabelas!B:D,3,0),0),"")</f>
        <v>0</v>
      </c>
      <c r="BR27" s="54" t="n">
        <f aca="false">IF(A27&lt;&gt;"",IFERROR(VLOOKUP(AM27,Tabelas!B:D,3,0),0),"")</f>
        <v>0</v>
      </c>
      <c r="BS27" s="54" t="n">
        <f aca="false">IF(A27&lt;&gt;"",IFERROR(VLOOKUP(AN27,Tabelas!B:D,3,0),0),"")</f>
        <v>0</v>
      </c>
      <c r="BT27" s="54" t="n">
        <f aca="false">IF(A27&lt;&gt;"",IFERROR(VLOOKUP(AO27,Tabelas!B:D,3,0),0),"")</f>
        <v>0</v>
      </c>
      <c r="BU27" s="54" t="n">
        <f aca="false">IF(A27&lt;&gt;"",IFERROR(VLOOKUP(AP27,Tabelas!B:D,3,0),0),"")</f>
        <v>0</v>
      </c>
      <c r="BV27" s="54" t="n">
        <f aca="false">IF(A27&lt;&gt;"",IFERROR(VLOOKUP(AQ27,Tabelas!B:D,3,0),0),"")</f>
        <v>0</v>
      </c>
      <c r="BW27" s="54" t="n">
        <f aca="false">IF(A27&lt;&gt;"",IFERROR(VLOOKUP(AR27,Tabelas!B:D,3,0),0),"")</f>
        <v>0</v>
      </c>
      <c r="BX27" s="55" t="n">
        <f aca="false">IF(A27&lt;&gt;"",SUM(AS27:BW27),"")</f>
        <v>0</v>
      </c>
      <c r="BY27" s="55" t="n">
        <f aca="false">IF(A27&lt;&gt;"",COUNTIF(N27:AR27,"LM")+COUNTIF(N27:AR27,"L"),"")+COUNTIF(N27:AR27,"LP")</f>
        <v>0</v>
      </c>
      <c r="BZ27" s="55" t="n">
        <f aca="false">IF(A27&lt;&gt;"",COUNTIF(N27:AR27,"AB"),"")</f>
        <v>0</v>
      </c>
      <c r="CA27" s="55" t="n">
        <f aca="false">IF(A27&lt;&gt;"",COUNTIF(N27:AR27,"FE"),"")</f>
        <v>0</v>
      </c>
      <c r="CB27" s="55" t="n">
        <f aca="false">IF(A27&lt;&gt;"",COUNTIF(N27:AR27,"LC"),"")</f>
        <v>0</v>
      </c>
      <c r="CC27" s="55" t="n">
        <f aca="false">IF(A27&lt;&gt;"",COUNTIF(N27:AR27,"CE"),"")</f>
        <v>0</v>
      </c>
      <c r="CD27" s="55" t="n">
        <f aca="false">IF(A27&lt;&gt;"",COUNTIF(N27:AR27,"AF1")+COUNTIF(N27:AR27,"AF2")+COUNTIF(N27:AR27,"AF3")+COUNTIF(N27:AR27,"AF4")+COUNTIF(N27:AR27,"AF5")+COUNTIF(N27:AR27,"AF6")+COUNTIF(N27:AR27,"AF7")+COUNTIF(N27:AR27,"AF8")+COUNTIF(N27:AR27,"AF9")+COUNTIF(N27:AR27,"AF10")+COUNTIF(N27:AR27,"AF11")+COUNTIF(N27:AR27,"AF12")+COUNTIF(N27:AR27,"AF13")+COUNTIF(N27:AR27,"AF14"),"")</f>
        <v>0</v>
      </c>
      <c r="CE27" s="55" t="n">
        <f aca="false">IF(A27&lt;&gt;"",COUNTIF(N27:AR27,"CE")+COUNTIF(N27:AR27,"L")+COUNTIF(N27:AR27,"LM")+COUNTIF(N27:AR27,"LP")+COUNTIF(N27:AR27,"LC")+COUNTIF(N27:AR27,"AB")+COUNTIF(N27:AR27,"AF1")+COUNTIF(N27:AR27,"AF2")+COUNTIF(N27:AR27,"AF3")+COUNTIF(N27:AR27,"AF4")+COUNTIF(N27:AR27,"AF5")+COUNTIF(N27:AR27,"AF6")+COUNTIF(N27:AR27,"AF7")+COUNTIF(N27:AR27,"AF8")+COUNTIF(N27:AR27,"AF9")+COUNTIF(N27:AR27,"AF10")+COUNTIF(N27:AR27,"AF11")+COUNTIF(N27:AR27,"AF12")+COUNTIF(N27:AR27,"AF13")+COUNTIF(N27:AR27,"AF14")+COUNTIF(N27:AR27,"RC")+COUNTIF(N27:AR27,"FO")+COUNTIF(N27:AR27,"FE"),"")</f>
        <v>0</v>
      </c>
      <c r="CF27" s="143" t="n">
        <f aca="false">IF(A27&lt;&gt;"",COUNTIF(N27:AR27,"APH"),"")</f>
        <v>0</v>
      </c>
    </row>
    <row r="28" customFormat="false" ht="12.75" hidden="false" customHeight="true" outlineLevel="0" collapsed="false">
      <c r="A28" s="140" t="s">
        <v>123</v>
      </c>
      <c r="B28" s="46" t="n">
        <v>1234567</v>
      </c>
      <c r="C28" s="48" t="n">
        <v>123</v>
      </c>
      <c r="D28" s="48" t="s">
        <v>103</v>
      </c>
      <c r="E28" s="48" t="s">
        <v>104</v>
      </c>
      <c r="F28" s="48" t="n">
        <v>36</v>
      </c>
      <c r="G28" s="49"/>
      <c r="H28" s="50"/>
      <c r="I28" s="50"/>
      <c r="J28" s="50"/>
      <c r="K28" s="50"/>
      <c r="L28" s="50"/>
      <c r="M28" s="50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2"/>
      <c r="AS28" s="58" t="n">
        <f aca="false">IF(A28&lt;&gt;"",IFERROR(VLOOKUP(N28,Tabelas!B:D,3,0),0),"")</f>
        <v>0</v>
      </c>
      <c r="AT28" s="59" t="n">
        <f aca="false">IF(A28&lt;&gt;"",IFERROR(VLOOKUP(O28,Tabelas!B:D,3,0),0),"")</f>
        <v>0</v>
      </c>
      <c r="AU28" s="59" t="n">
        <f aca="false">IF(A28&lt;&gt;"",IFERROR(VLOOKUP(P28,Tabelas!B:D,3,0),0),"")</f>
        <v>0</v>
      </c>
      <c r="AV28" s="59" t="n">
        <f aca="false">IF(A28&lt;&gt;"",IFERROR(VLOOKUP(Q28,Tabelas!B:D,3,0),0),"")</f>
        <v>0</v>
      </c>
      <c r="AW28" s="59" t="n">
        <f aca="false">IF(A28&lt;&gt;"",IFERROR(VLOOKUP(R28,Tabelas!B:D,3,0),0),"")</f>
        <v>0</v>
      </c>
      <c r="AX28" s="59" t="n">
        <f aca="false">IF(A28&lt;&gt;"",IFERROR(VLOOKUP(S28,Tabelas!B:D,3,0),0),"")</f>
        <v>0</v>
      </c>
      <c r="AY28" s="59" t="n">
        <f aca="false">IF(A28&lt;&gt;"",IFERROR(VLOOKUP(T28,Tabelas!B:D,3,0),0),"")</f>
        <v>0</v>
      </c>
      <c r="AZ28" s="59" t="n">
        <f aca="false">IF(A28&lt;&gt;"",IFERROR(VLOOKUP(U28,Tabelas!B:D,3,0),0),"")</f>
        <v>0</v>
      </c>
      <c r="BA28" s="59" t="n">
        <f aca="false">IF(A28&lt;&gt;"",IFERROR(VLOOKUP(V28,Tabelas!B:D,3,0),0),"")</f>
        <v>0</v>
      </c>
      <c r="BB28" s="59" t="n">
        <f aca="false">IF(A28&lt;&gt;"",IFERROR(VLOOKUP(W28,Tabelas!B:D,3,0),0),"")</f>
        <v>0</v>
      </c>
      <c r="BC28" s="59" t="n">
        <f aca="false">IF(A28&lt;&gt;"",IFERROR(VLOOKUP(X28,Tabelas!B:D,3,0),0),"")</f>
        <v>0</v>
      </c>
      <c r="BD28" s="59" t="n">
        <f aca="false">IF(A28&lt;&gt;"",IFERROR(VLOOKUP(Y28,Tabelas!B:D,3,0),0),"")</f>
        <v>0</v>
      </c>
      <c r="BE28" s="59" t="n">
        <f aca="false">IF(A28&lt;&gt;"",IFERROR(VLOOKUP(Z28,Tabelas!B:D,3,0),0),"")</f>
        <v>0</v>
      </c>
      <c r="BF28" s="59" t="n">
        <f aca="false">IF(A28&lt;&gt;"",IFERROR(VLOOKUP(AA28,Tabelas!B:D,3,0),0),"")</f>
        <v>0</v>
      </c>
      <c r="BG28" s="59" t="n">
        <f aca="false">IF(A28&lt;&gt;"",IFERROR(VLOOKUP(AB28,Tabelas!B:D,3,0),0),"")</f>
        <v>0</v>
      </c>
      <c r="BH28" s="59" t="n">
        <f aca="false">IF(A28&lt;&gt;"",IFERROR(VLOOKUP(AC28,Tabelas!B:D,3,0),0),"")</f>
        <v>0</v>
      </c>
      <c r="BI28" s="59" t="n">
        <f aca="false">IF(A28&lt;&gt;"",IFERROR(VLOOKUP(AD28,Tabelas!B:D,3,0),0),"")</f>
        <v>0</v>
      </c>
      <c r="BJ28" s="59" t="n">
        <f aca="false">IF(A28&lt;&gt;"",IFERROR(VLOOKUP(AE28,Tabelas!B:D,3,0),0),"")</f>
        <v>0</v>
      </c>
      <c r="BK28" s="59" t="n">
        <f aca="false">IF(A28&lt;&gt;"",IFERROR(VLOOKUP(AF28,Tabelas!B:D,3,0),0),"")</f>
        <v>0</v>
      </c>
      <c r="BL28" s="59" t="n">
        <f aca="false">IF(A28&lt;&gt;"",IFERROR(VLOOKUP(AG28,Tabelas!B:D,3,0),0),"")</f>
        <v>0</v>
      </c>
      <c r="BM28" s="59" t="n">
        <f aca="false">IF(A28&lt;&gt;"",IFERROR(VLOOKUP(AH28,Tabelas!B:D,3,0),0),"")</f>
        <v>0</v>
      </c>
      <c r="BN28" s="59" t="n">
        <f aca="false">IF(A28&lt;&gt;"",IFERROR(VLOOKUP(AI28,Tabelas!B:D,3,0),0),"")</f>
        <v>0</v>
      </c>
      <c r="BO28" s="59" t="n">
        <f aca="false">IF(A28&lt;&gt;"",IFERROR(VLOOKUP(AJ28,Tabelas!B:D,3,0),0),"")</f>
        <v>0</v>
      </c>
      <c r="BP28" s="59" t="n">
        <f aca="false">IF(A28&lt;&gt;"",IFERROR(VLOOKUP(AK28,Tabelas!B:D,3,0),0),"")</f>
        <v>0</v>
      </c>
      <c r="BQ28" s="59" t="n">
        <f aca="false">IF(A28&lt;&gt;"",IFERROR(VLOOKUP(AL28,Tabelas!B:D,3,0),0),"")</f>
        <v>0</v>
      </c>
      <c r="BR28" s="59" t="n">
        <f aca="false">IF(A28&lt;&gt;"",IFERROR(VLOOKUP(AM28,Tabelas!B:D,3,0),0),"")</f>
        <v>0</v>
      </c>
      <c r="BS28" s="59" t="n">
        <f aca="false">IF(A28&lt;&gt;"",IFERROR(VLOOKUP(AN28,Tabelas!B:D,3,0),0),"")</f>
        <v>0</v>
      </c>
      <c r="BT28" s="59" t="n">
        <f aca="false">IF(A28&lt;&gt;"",IFERROR(VLOOKUP(AO28,Tabelas!B:D,3,0),0),"")</f>
        <v>0</v>
      </c>
      <c r="BU28" s="59" t="n">
        <f aca="false">IF(A28&lt;&gt;"",IFERROR(VLOOKUP(AP28,Tabelas!B:D,3,0),0),"")</f>
        <v>0</v>
      </c>
      <c r="BV28" s="59" t="n">
        <f aca="false">IF(A28&lt;&gt;"",IFERROR(VLOOKUP(AQ28,Tabelas!B:D,3,0),0),"")</f>
        <v>0</v>
      </c>
      <c r="BW28" s="59" t="n">
        <f aca="false">IF(A28&lt;&gt;"",IFERROR(VLOOKUP(AR28,Tabelas!B:D,3,0),0),"")</f>
        <v>0</v>
      </c>
      <c r="BX28" s="56" t="n">
        <f aca="false">IF(A28&lt;&gt;"",SUM(AS28:BW28),"")</f>
        <v>0</v>
      </c>
      <c r="BY28" s="55" t="n">
        <f aca="false">IF(A28&lt;&gt;"",COUNTIF(N28:AR28,"LM")+COUNTIF(N28:AR28,"L"),"")+COUNTIF(N28:AR28,"LP")</f>
        <v>0</v>
      </c>
      <c r="BZ28" s="56" t="n">
        <f aca="false">IF(A28&lt;&gt;"",COUNTIF(N28:AR28,"AB"),"")</f>
        <v>0</v>
      </c>
      <c r="CA28" s="56" t="n">
        <f aca="false">IF(A28&lt;&gt;"",COUNTIF(N28:AR28,"FE"),"")</f>
        <v>0</v>
      </c>
      <c r="CB28" s="56" t="n">
        <f aca="false">IF(A28&lt;&gt;"",COUNTIF(N28:AR28,"LC"),"")</f>
        <v>0</v>
      </c>
      <c r="CC28" s="56" t="n">
        <f aca="false">IF(A28&lt;&gt;"",COUNTIF(N28:AR28,"CE"),"")</f>
        <v>0</v>
      </c>
      <c r="CD28" s="55" t="n">
        <f aca="false">IF(A28&lt;&gt;"",COUNTIF(N28:AR28,"AF1")+COUNTIF(N28:AR28,"AF2")+COUNTIF(N28:AR28,"AF3")+COUNTIF(N28:AR28,"AF4")+COUNTIF(N28:AR28,"AF5")+COUNTIF(N28:AR28,"AF6")+COUNTIF(N28:AR28,"AF7")+COUNTIF(N28:AR28,"AF8")+COUNTIF(N28:AR28,"AF9")+COUNTIF(N28:AR28,"AF10")+COUNTIF(N28:AR28,"AF11")+COUNTIF(N28:AR28,"AF12")+COUNTIF(N28:AR28,"AF13")+COUNTIF(N28:AR28,"AF14"),"")</f>
        <v>0</v>
      </c>
      <c r="CE28" s="55" t="n">
        <f aca="false">IF(A28&lt;&gt;"",COUNTIF(N28:AR28,"CE")+COUNTIF(N28:AR28,"L")+COUNTIF(N28:AR28,"LM")+COUNTIF(N28:AR28,"LP")+COUNTIF(N28:AR28,"LC")+COUNTIF(N28:AR28,"AB")+COUNTIF(N28:AR28,"AF1")+COUNTIF(N28:AR28,"AF2")+COUNTIF(N28:AR28,"AF3")+COUNTIF(N28:AR28,"AF4")+COUNTIF(N28:AR28,"AF5")+COUNTIF(N28:AR28,"AF6")+COUNTIF(N28:AR28,"AF7")+COUNTIF(N28:AR28,"AF8")+COUNTIF(N28:AR28,"AF9")+COUNTIF(N28:AR28,"AF10")+COUNTIF(N28:AR28,"AF11")+COUNTIF(N28:AR28,"AF12")+COUNTIF(N28:AR28,"AF13")+COUNTIF(N28:AR28,"AF14")+COUNTIF(N28:AR28,"RC")+COUNTIF(N28:AR28,"FO")+COUNTIF(N28:AR28,"FE"),"")</f>
        <v>0</v>
      </c>
      <c r="CF28" s="57" t="n">
        <f aca="false">IF(A28&lt;&gt;"",COUNTIF(N28:AR28,"APH"),"")</f>
        <v>0</v>
      </c>
    </row>
    <row r="29" customFormat="false" ht="12.75" hidden="false" customHeight="true" outlineLevel="0" collapsed="false">
      <c r="A29" s="140" t="s">
        <v>124</v>
      </c>
      <c r="B29" s="46" t="n">
        <v>1234567</v>
      </c>
      <c r="C29" s="48" t="n">
        <v>123</v>
      </c>
      <c r="D29" s="48" t="s">
        <v>103</v>
      </c>
      <c r="E29" s="48" t="s">
        <v>104</v>
      </c>
      <c r="F29" s="48" t="n">
        <v>36</v>
      </c>
      <c r="G29" s="49"/>
      <c r="H29" s="50"/>
      <c r="I29" s="50"/>
      <c r="J29" s="50"/>
      <c r="K29" s="50"/>
      <c r="L29" s="50"/>
      <c r="M29" s="50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2"/>
      <c r="AS29" s="58" t="n">
        <f aca="false">IF(A29&lt;&gt;"",IFERROR(VLOOKUP(N29,Tabelas!B:D,3,0),0),"")</f>
        <v>0</v>
      </c>
      <c r="AT29" s="59" t="n">
        <f aca="false">IF(A29&lt;&gt;"",IFERROR(VLOOKUP(O29,Tabelas!B:D,3,0),0),"")</f>
        <v>0</v>
      </c>
      <c r="AU29" s="59" t="n">
        <f aca="false">IF(A29&lt;&gt;"",IFERROR(VLOOKUP(P29,Tabelas!B:D,3,0),0),"")</f>
        <v>0</v>
      </c>
      <c r="AV29" s="59" t="n">
        <f aca="false">IF(A29&lt;&gt;"",IFERROR(VLOOKUP(Q29,Tabelas!B:D,3,0),0),"")</f>
        <v>0</v>
      </c>
      <c r="AW29" s="59" t="n">
        <f aca="false">IF(A29&lt;&gt;"",IFERROR(VLOOKUP(R29,Tabelas!B:D,3,0),0),"")</f>
        <v>0</v>
      </c>
      <c r="AX29" s="59" t="n">
        <f aca="false">IF(A29&lt;&gt;"",IFERROR(VLOOKUP(S29,Tabelas!B:D,3,0),0),"")</f>
        <v>0</v>
      </c>
      <c r="AY29" s="59" t="n">
        <f aca="false">IF(A29&lt;&gt;"",IFERROR(VLOOKUP(T29,Tabelas!B:D,3,0),0),"")</f>
        <v>0</v>
      </c>
      <c r="AZ29" s="59" t="n">
        <f aca="false">IF(A29&lt;&gt;"",IFERROR(VLOOKUP(U29,Tabelas!B:D,3,0),0),"")</f>
        <v>0</v>
      </c>
      <c r="BA29" s="59" t="n">
        <f aca="false">IF(A29&lt;&gt;"",IFERROR(VLOOKUP(V29,Tabelas!B:D,3,0),0),"")</f>
        <v>0</v>
      </c>
      <c r="BB29" s="59" t="n">
        <f aca="false">IF(A29&lt;&gt;"",IFERROR(VLOOKUP(W29,Tabelas!B:D,3,0),0),"")</f>
        <v>0</v>
      </c>
      <c r="BC29" s="59" t="n">
        <f aca="false">IF(A29&lt;&gt;"",IFERROR(VLOOKUP(X29,Tabelas!B:D,3,0),0),"")</f>
        <v>0</v>
      </c>
      <c r="BD29" s="59" t="n">
        <f aca="false">IF(A29&lt;&gt;"",IFERROR(VLOOKUP(Y29,Tabelas!B:D,3,0),0),"")</f>
        <v>0</v>
      </c>
      <c r="BE29" s="59" t="n">
        <f aca="false">IF(A29&lt;&gt;"",IFERROR(VLOOKUP(Z29,Tabelas!B:D,3,0),0),"")</f>
        <v>0</v>
      </c>
      <c r="BF29" s="59" t="n">
        <f aca="false">IF(A29&lt;&gt;"",IFERROR(VLOOKUP(AA29,Tabelas!B:D,3,0),0),"")</f>
        <v>0</v>
      </c>
      <c r="BG29" s="59" t="n">
        <f aca="false">IF(A29&lt;&gt;"",IFERROR(VLOOKUP(AB29,Tabelas!B:D,3,0),0),"")</f>
        <v>0</v>
      </c>
      <c r="BH29" s="59" t="n">
        <f aca="false">IF(A29&lt;&gt;"",IFERROR(VLOOKUP(AC29,Tabelas!B:D,3,0),0),"")</f>
        <v>0</v>
      </c>
      <c r="BI29" s="59" t="n">
        <f aca="false">IF(A29&lt;&gt;"",IFERROR(VLOOKUP(AD29,Tabelas!B:D,3,0),0),"")</f>
        <v>0</v>
      </c>
      <c r="BJ29" s="59" t="n">
        <f aca="false">IF(A29&lt;&gt;"",IFERROR(VLOOKUP(AE29,Tabelas!B:D,3,0),0),"")</f>
        <v>0</v>
      </c>
      <c r="BK29" s="59" t="n">
        <f aca="false">IF(A29&lt;&gt;"",IFERROR(VLOOKUP(AF29,Tabelas!B:D,3,0),0),"")</f>
        <v>0</v>
      </c>
      <c r="BL29" s="59" t="n">
        <f aca="false">IF(A29&lt;&gt;"",IFERROR(VLOOKUP(AG29,Tabelas!B:D,3,0),0),"")</f>
        <v>0</v>
      </c>
      <c r="BM29" s="59" t="n">
        <f aca="false">IF(A29&lt;&gt;"",IFERROR(VLOOKUP(AH29,Tabelas!B:D,3,0),0),"")</f>
        <v>0</v>
      </c>
      <c r="BN29" s="59" t="n">
        <f aca="false">IF(A29&lt;&gt;"",IFERROR(VLOOKUP(AI29,Tabelas!B:D,3,0),0),"")</f>
        <v>0</v>
      </c>
      <c r="BO29" s="59" t="n">
        <f aca="false">IF(A29&lt;&gt;"",IFERROR(VLOOKUP(AJ29,Tabelas!B:D,3,0),0),"")</f>
        <v>0</v>
      </c>
      <c r="BP29" s="59" t="n">
        <f aca="false">IF(A29&lt;&gt;"",IFERROR(VLOOKUP(AK29,Tabelas!B:D,3,0),0),"")</f>
        <v>0</v>
      </c>
      <c r="BQ29" s="59" t="n">
        <f aca="false">IF(A29&lt;&gt;"",IFERROR(VLOOKUP(AL29,Tabelas!B:D,3,0),0),"")</f>
        <v>0</v>
      </c>
      <c r="BR29" s="59" t="n">
        <f aca="false">IF(A29&lt;&gt;"",IFERROR(VLOOKUP(AM29,Tabelas!B:D,3,0),0),"")</f>
        <v>0</v>
      </c>
      <c r="BS29" s="59" t="n">
        <f aca="false">IF(A29&lt;&gt;"",IFERROR(VLOOKUP(AN29,Tabelas!B:D,3,0),0),"")</f>
        <v>0</v>
      </c>
      <c r="BT29" s="59" t="n">
        <f aca="false">IF(A29&lt;&gt;"",IFERROR(VLOOKUP(AO29,Tabelas!B:D,3,0),0),"")</f>
        <v>0</v>
      </c>
      <c r="BU29" s="59" t="n">
        <f aca="false">IF(A29&lt;&gt;"",IFERROR(VLOOKUP(AP29,Tabelas!B:D,3,0),0),"")</f>
        <v>0</v>
      </c>
      <c r="BV29" s="59" t="n">
        <f aca="false">IF(A29&lt;&gt;"",IFERROR(VLOOKUP(AQ29,Tabelas!B:D,3,0),0),"")</f>
        <v>0</v>
      </c>
      <c r="BW29" s="59" t="n">
        <f aca="false">IF(A29&lt;&gt;"",IFERROR(VLOOKUP(AR29,Tabelas!B:D,3,0),0),"")</f>
        <v>0</v>
      </c>
      <c r="BX29" s="56" t="n">
        <f aca="false">IF(A29&lt;&gt;"",SUM(AS29:BW29),"")</f>
        <v>0</v>
      </c>
      <c r="BY29" s="55" t="n">
        <f aca="false">IF(A29&lt;&gt;"",COUNTIF(N29:AR29,"LM")+COUNTIF(N29:AR29,"L"),"")+COUNTIF(N29:AR29,"LP")</f>
        <v>0</v>
      </c>
      <c r="BZ29" s="56" t="n">
        <f aca="false">IF(A29&lt;&gt;"",COUNTIF(N29:AR29,"AB"),"")</f>
        <v>0</v>
      </c>
      <c r="CA29" s="56" t="n">
        <f aca="false">IF(A29&lt;&gt;"",COUNTIF(N29:AR29,"FE"),"")</f>
        <v>0</v>
      </c>
      <c r="CB29" s="56" t="n">
        <f aca="false">IF(A29&lt;&gt;"",COUNTIF(N29:AR29,"LC"),"")</f>
        <v>0</v>
      </c>
      <c r="CC29" s="56" t="n">
        <f aca="false">IF(A29&lt;&gt;"",COUNTIF(N29:AR29,"CE"),"")</f>
        <v>0</v>
      </c>
      <c r="CD29" s="55" t="n">
        <f aca="false">IF(A29&lt;&gt;"",COUNTIF(N29:AR29,"AF1")+COUNTIF(N29:AR29,"AF2")+COUNTIF(N29:AR29,"AF3")+COUNTIF(N29:AR29,"AF4")+COUNTIF(N29:AR29,"AF5")+COUNTIF(N29:AR29,"AF6")+COUNTIF(N29:AR29,"AF7")+COUNTIF(N29:AR29,"AF8")+COUNTIF(N29:AR29,"AF9")+COUNTIF(N29:AR29,"AF10")+COUNTIF(N29:AR29,"AF11")+COUNTIF(N29:AR29,"AF12")+COUNTIF(N29:AR29,"AF13")+COUNTIF(N29:AR29,"AF14"),"")</f>
        <v>0</v>
      </c>
      <c r="CE29" s="55" t="n">
        <f aca="false">IF(A29&lt;&gt;"",COUNTIF(N29:AR29,"CE")+COUNTIF(N29:AR29,"L")+COUNTIF(N29:AR29,"LM")+COUNTIF(N29:AR29,"LP")+COUNTIF(N29:AR29,"LC")+COUNTIF(N29:AR29,"AB")+COUNTIF(N29:AR29,"AF1")+COUNTIF(N29:AR29,"AF2")+COUNTIF(N29:AR29,"AF3")+COUNTIF(N29:AR29,"AF4")+COUNTIF(N29:AR29,"AF5")+COUNTIF(N29:AR29,"AF6")+COUNTIF(N29:AR29,"AF7")+COUNTIF(N29:AR29,"AF8")+COUNTIF(N29:AR29,"AF9")+COUNTIF(N29:AR29,"AF10")+COUNTIF(N29:AR29,"AF11")+COUNTIF(N29:AR29,"AF12")+COUNTIF(N29:AR29,"AF13")+COUNTIF(N29:AR29,"AF14")+COUNTIF(N29:AR29,"RC")+COUNTIF(N29:AR29,"FO")+COUNTIF(N29:AR29,"FE"),"")</f>
        <v>0</v>
      </c>
      <c r="CF29" s="57" t="n">
        <f aca="false">IF(A29&lt;&gt;"",COUNTIF(N29:AR29,"APH"),"")</f>
        <v>0</v>
      </c>
    </row>
    <row r="30" customFormat="false" ht="12.75" hidden="false" customHeight="true" outlineLevel="0" collapsed="false">
      <c r="A30" s="140" t="s">
        <v>125</v>
      </c>
      <c r="B30" s="46" t="n">
        <v>1234567</v>
      </c>
      <c r="C30" s="48" t="n">
        <v>123</v>
      </c>
      <c r="D30" s="48" t="s">
        <v>103</v>
      </c>
      <c r="E30" s="48" t="s">
        <v>104</v>
      </c>
      <c r="F30" s="48" t="n">
        <v>36</v>
      </c>
      <c r="G30" s="49"/>
      <c r="H30" s="50"/>
      <c r="I30" s="50"/>
      <c r="J30" s="50"/>
      <c r="K30" s="50"/>
      <c r="L30" s="50"/>
      <c r="M30" s="50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2"/>
      <c r="AS30" s="58" t="n">
        <f aca="false">IF(A30&lt;&gt;"",IFERROR(VLOOKUP(N30,Tabelas!B:D,3,0),0),"")</f>
        <v>0</v>
      </c>
      <c r="AT30" s="59" t="n">
        <f aca="false">IF(A30&lt;&gt;"",IFERROR(VLOOKUP(O30,Tabelas!B:D,3,0),0),"")</f>
        <v>0</v>
      </c>
      <c r="AU30" s="59" t="n">
        <f aca="false">IF(A30&lt;&gt;"",IFERROR(VLOOKUP(P30,Tabelas!B:D,3,0),0),"")</f>
        <v>0</v>
      </c>
      <c r="AV30" s="59" t="n">
        <f aca="false">IF(A30&lt;&gt;"",IFERROR(VLOOKUP(Q30,Tabelas!B:D,3,0),0),"")</f>
        <v>0</v>
      </c>
      <c r="AW30" s="59" t="n">
        <f aca="false">IF(A30&lt;&gt;"",IFERROR(VLOOKUP(R30,Tabelas!B:D,3,0),0),"")</f>
        <v>0</v>
      </c>
      <c r="AX30" s="59" t="n">
        <f aca="false">IF(A30&lt;&gt;"",IFERROR(VLOOKUP(S30,Tabelas!B:D,3,0),0),"")</f>
        <v>0</v>
      </c>
      <c r="AY30" s="59" t="n">
        <f aca="false">IF(A30&lt;&gt;"",IFERROR(VLOOKUP(T30,Tabelas!B:D,3,0),0),"")</f>
        <v>0</v>
      </c>
      <c r="AZ30" s="59" t="n">
        <f aca="false">IF(A30&lt;&gt;"",IFERROR(VLOOKUP(U30,Tabelas!B:D,3,0),0),"")</f>
        <v>0</v>
      </c>
      <c r="BA30" s="59" t="n">
        <f aca="false">IF(A30&lt;&gt;"",IFERROR(VLOOKUP(V30,Tabelas!B:D,3,0),0),"")</f>
        <v>0</v>
      </c>
      <c r="BB30" s="59" t="n">
        <f aca="false">IF(A30&lt;&gt;"",IFERROR(VLOOKUP(W30,Tabelas!B:D,3,0),0),"")</f>
        <v>0</v>
      </c>
      <c r="BC30" s="59" t="n">
        <f aca="false">IF(A30&lt;&gt;"",IFERROR(VLOOKUP(X30,Tabelas!B:D,3,0),0),"")</f>
        <v>0</v>
      </c>
      <c r="BD30" s="59" t="n">
        <f aca="false">IF(A30&lt;&gt;"",IFERROR(VLOOKUP(Y30,Tabelas!B:D,3,0),0),"")</f>
        <v>0</v>
      </c>
      <c r="BE30" s="59" t="n">
        <f aca="false">IF(A30&lt;&gt;"",IFERROR(VLOOKUP(Z30,Tabelas!B:D,3,0),0),"")</f>
        <v>0</v>
      </c>
      <c r="BF30" s="59" t="n">
        <f aca="false">IF(A30&lt;&gt;"",IFERROR(VLOOKUP(AA30,Tabelas!B:D,3,0),0),"")</f>
        <v>0</v>
      </c>
      <c r="BG30" s="59" t="n">
        <f aca="false">IF(A30&lt;&gt;"",IFERROR(VLOOKUP(AB30,Tabelas!B:D,3,0),0),"")</f>
        <v>0</v>
      </c>
      <c r="BH30" s="59" t="n">
        <f aca="false">IF(A30&lt;&gt;"",IFERROR(VLOOKUP(AC30,Tabelas!B:D,3,0),0),"")</f>
        <v>0</v>
      </c>
      <c r="BI30" s="59" t="n">
        <f aca="false">IF(A30&lt;&gt;"",IFERROR(VLOOKUP(AD30,Tabelas!B:D,3,0),0),"")</f>
        <v>0</v>
      </c>
      <c r="BJ30" s="59" t="n">
        <f aca="false">IF(A30&lt;&gt;"",IFERROR(VLOOKUP(AE30,Tabelas!B:D,3,0),0),"")</f>
        <v>0</v>
      </c>
      <c r="BK30" s="59" t="n">
        <f aca="false">IF(A30&lt;&gt;"",IFERROR(VLOOKUP(AF30,Tabelas!B:D,3,0),0),"")</f>
        <v>0</v>
      </c>
      <c r="BL30" s="59" t="n">
        <f aca="false">IF(A30&lt;&gt;"",IFERROR(VLOOKUP(AG30,Tabelas!B:D,3,0),0),"")</f>
        <v>0</v>
      </c>
      <c r="BM30" s="59" t="n">
        <f aca="false">IF(A30&lt;&gt;"",IFERROR(VLOOKUP(AH30,Tabelas!B:D,3,0),0),"")</f>
        <v>0</v>
      </c>
      <c r="BN30" s="59" t="n">
        <f aca="false">IF(A30&lt;&gt;"",IFERROR(VLOOKUP(AI30,Tabelas!B:D,3,0),0),"")</f>
        <v>0</v>
      </c>
      <c r="BO30" s="59" t="n">
        <f aca="false">IF(A30&lt;&gt;"",IFERROR(VLOOKUP(AJ30,Tabelas!B:D,3,0),0),"")</f>
        <v>0</v>
      </c>
      <c r="BP30" s="59" t="n">
        <f aca="false">IF(A30&lt;&gt;"",IFERROR(VLOOKUP(AK30,Tabelas!B:D,3,0),0),"")</f>
        <v>0</v>
      </c>
      <c r="BQ30" s="59" t="n">
        <f aca="false">IF(A30&lt;&gt;"",IFERROR(VLOOKUP(AL30,Tabelas!B:D,3,0),0),"")</f>
        <v>0</v>
      </c>
      <c r="BR30" s="59" t="n">
        <f aca="false">IF(A30&lt;&gt;"",IFERROR(VLOOKUP(AM30,Tabelas!B:D,3,0),0),"")</f>
        <v>0</v>
      </c>
      <c r="BS30" s="59" t="n">
        <f aca="false">IF(A30&lt;&gt;"",IFERROR(VLOOKUP(AN30,Tabelas!B:D,3,0),0),"")</f>
        <v>0</v>
      </c>
      <c r="BT30" s="59" t="n">
        <f aca="false">IF(A30&lt;&gt;"",IFERROR(VLOOKUP(AO30,Tabelas!B:D,3,0),0),"")</f>
        <v>0</v>
      </c>
      <c r="BU30" s="59" t="n">
        <f aca="false">IF(A30&lt;&gt;"",IFERROR(VLOOKUP(AP30,Tabelas!B:D,3,0),0),"")</f>
        <v>0</v>
      </c>
      <c r="BV30" s="59" t="n">
        <f aca="false">IF(A30&lt;&gt;"",IFERROR(VLOOKUP(AQ30,Tabelas!B:D,3,0),0),"")</f>
        <v>0</v>
      </c>
      <c r="BW30" s="59" t="n">
        <f aca="false">IF(A30&lt;&gt;"",IFERROR(VLOOKUP(AR30,Tabelas!B:D,3,0),0),"")</f>
        <v>0</v>
      </c>
      <c r="BX30" s="56" t="n">
        <f aca="false">IF(A30&lt;&gt;"",SUM(AS30:BW30),"")</f>
        <v>0</v>
      </c>
      <c r="BY30" s="55" t="n">
        <f aca="false">IF(A30&lt;&gt;"",COUNTIF(N30:AR30,"LM")+COUNTIF(N30:AR30,"L"),"")+COUNTIF(N30:AR30,"LP")</f>
        <v>0</v>
      </c>
      <c r="BZ30" s="56" t="n">
        <f aca="false">IF(A30&lt;&gt;"",COUNTIF(N30:AR30,"AB"),"")</f>
        <v>0</v>
      </c>
      <c r="CA30" s="56" t="n">
        <f aca="false">IF(A30&lt;&gt;"",COUNTIF(N30:AR30,"FE"),"")</f>
        <v>0</v>
      </c>
      <c r="CB30" s="56" t="n">
        <f aca="false">IF(A30&lt;&gt;"",COUNTIF(N30:AR30,"LC"),"")</f>
        <v>0</v>
      </c>
      <c r="CC30" s="56" t="n">
        <f aca="false">IF(A30&lt;&gt;"",COUNTIF(N30:AR30,"CE"),"")</f>
        <v>0</v>
      </c>
      <c r="CD30" s="55" t="n">
        <f aca="false">IF(A30&lt;&gt;"",COUNTIF(N30:AR30,"AF1")+COUNTIF(N30:AR30,"AF2")+COUNTIF(N30:AR30,"AF3")+COUNTIF(N30:AR30,"AF4")+COUNTIF(N30:AR30,"AF5")+COUNTIF(N30:AR30,"AF6")+COUNTIF(N30:AR30,"AF7")+COUNTIF(N30:AR30,"AF8")+COUNTIF(N30:AR30,"AF9")+COUNTIF(N30:AR30,"AF10")+COUNTIF(N30:AR30,"AF11")+COUNTIF(N30:AR30,"AF12")+COUNTIF(N30:AR30,"AF13")+COUNTIF(N30:AR30,"AF14"),"")</f>
        <v>0</v>
      </c>
      <c r="CE30" s="55" t="n">
        <f aca="false">IF(A30&lt;&gt;"",COUNTIF(N30:AR30,"CE")+COUNTIF(N30:AR30,"L")+COUNTIF(N30:AR30,"LM")+COUNTIF(N30:AR30,"LP")+COUNTIF(N30:AR30,"LC")+COUNTIF(N30:AR30,"AB")+COUNTIF(N30:AR30,"AF1")+COUNTIF(N30:AR30,"AF2")+COUNTIF(N30:AR30,"AF3")+COUNTIF(N30:AR30,"AF4")+COUNTIF(N30:AR30,"AF5")+COUNTIF(N30:AR30,"AF6")+COUNTIF(N30:AR30,"AF7")+COUNTIF(N30:AR30,"AF8")+COUNTIF(N30:AR30,"AF9")+COUNTIF(N30:AR30,"AF10")+COUNTIF(N30:AR30,"AF11")+COUNTIF(N30:AR30,"AF12")+COUNTIF(N30:AR30,"AF13")+COUNTIF(N30:AR30,"AF14")+COUNTIF(N30:AR30,"RC")+COUNTIF(N30:AR30,"FO")+COUNTIF(N30:AR30,"FE"),"")</f>
        <v>0</v>
      </c>
      <c r="CF30" s="57" t="n">
        <f aca="false">IF(A30&lt;&gt;"",COUNTIF(N30:AR30,"APH"),"")</f>
        <v>0</v>
      </c>
    </row>
    <row r="31" customFormat="false" ht="12.75" hidden="false" customHeight="true" outlineLevel="0" collapsed="false">
      <c r="A31" s="140" t="s">
        <v>126</v>
      </c>
      <c r="B31" s="46" t="n">
        <v>1234567</v>
      </c>
      <c r="C31" s="48" t="n">
        <v>123</v>
      </c>
      <c r="D31" s="48" t="s">
        <v>103</v>
      </c>
      <c r="E31" s="48" t="s">
        <v>104</v>
      </c>
      <c r="F31" s="48" t="n">
        <v>36</v>
      </c>
      <c r="G31" s="49"/>
      <c r="H31" s="50"/>
      <c r="I31" s="50"/>
      <c r="J31" s="50"/>
      <c r="K31" s="50"/>
      <c r="L31" s="50"/>
      <c r="M31" s="50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2"/>
      <c r="AS31" s="58" t="n">
        <f aca="false">IF(A31&lt;&gt;"",IFERROR(VLOOKUP(N31,Tabelas!B:D,3,0),0),"")</f>
        <v>0</v>
      </c>
      <c r="AT31" s="59" t="n">
        <f aca="false">IF(A31&lt;&gt;"",IFERROR(VLOOKUP(O31,Tabelas!B:D,3,0),0),"")</f>
        <v>0</v>
      </c>
      <c r="AU31" s="59" t="n">
        <f aca="false">IF(A31&lt;&gt;"",IFERROR(VLOOKUP(P31,Tabelas!B:D,3,0),0),"")</f>
        <v>0</v>
      </c>
      <c r="AV31" s="59" t="n">
        <f aca="false">IF(A31&lt;&gt;"",IFERROR(VLOOKUP(Q31,Tabelas!B:D,3,0),0),"")</f>
        <v>0</v>
      </c>
      <c r="AW31" s="59" t="n">
        <f aca="false">IF(A31&lt;&gt;"",IFERROR(VLOOKUP(R31,Tabelas!B:D,3,0),0),"")</f>
        <v>0</v>
      </c>
      <c r="AX31" s="59" t="n">
        <f aca="false">IF(A31&lt;&gt;"",IFERROR(VLOOKUP(S31,Tabelas!B:D,3,0),0),"")</f>
        <v>0</v>
      </c>
      <c r="AY31" s="59" t="n">
        <f aca="false">IF(A31&lt;&gt;"",IFERROR(VLOOKUP(T31,Tabelas!B:D,3,0),0),"")</f>
        <v>0</v>
      </c>
      <c r="AZ31" s="59" t="n">
        <f aca="false">IF(A31&lt;&gt;"",IFERROR(VLOOKUP(U31,Tabelas!B:D,3,0),0),"")</f>
        <v>0</v>
      </c>
      <c r="BA31" s="59" t="n">
        <f aca="false">IF(A31&lt;&gt;"",IFERROR(VLOOKUP(V31,Tabelas!B:D,3,0),0),"")</f>
        <v>0</v>
      </c>
      <c r="BB31" s="59" t="n">
        <f aca="false">IF(A31&lt;&gt;"",IFERROR(VLOOKUP(W31,Tabelas!B:D,3,0),0),"")</f>
        <v>0</v>
      </c>
      <c r="BC31" s="59" t="n">
        <f aca="false">IF(A31&lt;&gt;"",IFERROR(VLOOKUP(X31,Tabelas!B:D,3,0),0),"")</f>
        <v>0</v>
      </c>
      <c r="BD31" s="59" t="n">
        <f aca="false">IF(A31&lt;&gt;"",IFERROR(VLOOKUP(Y31,Tabelas!B:D,3,0),0),"")</f>
        <v>0</v>
      </c>
      <c r="BE31" s="59" t="n">
        <f aca="false">IF(A31&lt;&gt;"",IFERROR(VLOOKUP(Z31,Tabelas!B:D,3,0),0),"")</f>
        <v>0</v>
      </c>
      <c r="BF31" s="59" t="n">
        <f aca="false">IF(A31&lt;&gt;"",IFERROR(VLOOKUP(AA31,Tabelas!B:D,3,0),0),"")</f>
        <v>0</v>
      </c>
      <c r="BG31" s="59" t="n">
        <f aca="false">IF(A31&lt;&gt;"",IFERROR(VLOOKUP(AB31,Tabelas!B:D,3,0),0),"")</f>
        <v>0</v>
      </c>
      <c r="BH31" s="59" t="n">
        <f aca="false">IF(A31&lt;&gt;"",IFERROR(VLOOKUP(AC31,Tabelas!B:D,3,0),0),"")</f>
        <v>0</v>
      </c>
      <c r="BI31" s="59" t="n">
        <f aca="false">IF(A31&lt;&gt;"",IFERROR(VLOOKUP(AD31,Tabelas!B:D,3,0),0),"")</f>
        <v>0</v>
      </c>
      <c r="BJ31" s="59" t="n">
        <f aca="false">IF(A31&lt;&gt;"",IFERROR(VLOOKUP(AE31,Tabelas!B:D,3,0),0),"")</f>
        <v>0</v>
      </c>
      <c r="BK31" s="59" t="n">
        <f aca="false">IF(A31&lt;&gt;"",IFERROR(VLOOKUP(AF31,Tabelas!B:D,3,0),0),"")</f>
        <v>0</v>
      </c>
      <c r="BL31" s="59" t="n">
        <f aca="false">IF(A31&lt;&gt;"",IFERROR(VLOOKUP(AG31,Tabelas!B:D,3,0),0),"")</f>
        <v>0</v>
      </c>
      <c r="BM31" s="59" t="n">
        <f aca="false">IF(A31&lt;&gt;"",IFERROR(VLOOKUP(AH31,Tabelas!B:D,3,0),0),"")</f>
        <v>0</v>
      </c>
      <c r="BN31" s="59" t="n">
        <f aca="false">IF(A31&lt;&gt;"",IFERROR(VLOOKUP(AI31,Tabelas!B:D,3,0),0),"")</f>
        <v>0</v>
      </c>
      <c r="BO31" s="59" t="n">
        <f aca="false">IF(A31&lt;&gt;"",IFERROR(VLOOKUP(AJ31,Tabelas!B:D,3,0),0),"")</f>
        <v>0</v>
      </c>
      <c r="BP31" s="59" t="n">
        <f aca="false">IF(A31&lt;&gt;"",IFERROR(VLOOKUP(AK31,Tabelas!B:D,3,0),0),"")</f>
        <v>0</v>
      </c>
      <c r="BQ31" s="59" t="n">
        <f aca="false">IF(A31&lt;&gt;"",IFERROR(VLOOKUP(AL31,Tabelas!B:D,3,0),0),"")</f>
        <v>0</v>
      </c>
      <c r="BR31" s="59" t="n">
        <f aca="false">IF(A31&lt;&gt;"",IFERROR(VLOOKUP(AM31,Tabelas!B:D,3,0),0),"")</f>
        <v>0</v>
      </c>
      <c r="BS31" s="59" t="n">
        <f aca="false">IF(A31&lt;&gt;"",IFERROR(VLOOKUP(AN31,Tabelas!B:D,3,0),0),"")</f>
        <v>0</v>
      </c>
      <c r="BT31" s="59" t="n">
        <f aca="false">IF(A31&lt;&gt;"",IFERROR(VLOOKUP(AO31,Tabelas!B:D,3,0),0),"")</f>
        <v>0</v>
      </c>
      <c r="BU31" s="59" t="n">
        <f aca="false">IF(A31&lt;&gt;"",IFERROR(VLOOKUP(AP31,Tabelas!B:D,3,0),0),"")</f>
        <v>0</v>
      </c>
      <c r="BV31" s="59" t="n">
        <f aca="false">IF(A31&lt;&gt;"",IFERROR(VLOOKUP(AQ31,Tabelas!B:D,3,0),0),"")</f>
        <v>0</v>
      </c>
      <c r="BW31" s="59" t="n">
        <f aca="false">IF(A31&lt;&gt;"",IFERROR(VLOOKUP(AR31,Tabelas!B:D,3,0),0),"")</f>
        <v>0</v>
      </c>
      <c r="BX31" s="56" t="n">
        <f aca="false">IF(A31&lt;&gt;"",SUM(AS31:BW31),"")</f>
        <v>0</v>
      </c>
      <c r="BY31" s="55" t="n">
        <f aca="false">IF(A31&lt;&gt;"",COUNTIF(N31:AR31,"LM")+COUNTIF(N31:AR31,"L"),"")+COUNTIF(N31:AR31,"LP")</f>
        <v>0</v>
      </c>
      <c r="BZ31" s="56" t="n">
        <f aca="false">IF(A31&lt;&gt;"",COUNTIF(N31:AR31,"AB"),"")</f>
        <v>0</v>
      </c>
      <c r="CA31" s="56" t="n">
        <f aca="false">IF(A31&lt;&gt;"",COUNTIF(N31:AR31,"FE"),"")</f>
        <v>0</v>
      </c>
      <c r="CB31" s="56" t="n">
        <f aca="false">IF(A31&lt;&gt;"",COUNTIF(N31:AR31,"LC"),"")</f>
        <v>0</v>
      </c>
      <c r="CC31" s="56" t="n">
        <f aca="false">IF(A31&lt;&gt;"",COUNTIF(N31:AR31,"CE"),"")</f>
        <v>0</v>
      </c>
      <c r="CD31" s="55" t="n">
        <f aca="false">IF(A31&lt;&gt;"",COUNTIF(N31:AR31,"AF1")+COUNTIF(N31:AR31,"AF2")+COUNTIF(N31:AR31,"AF3")+COUNTIF(N31:AR31,"AF4")+COUNTIF(N31:AR31,"AF5")+COUNTIF(N31:AR31,"AF6")+COUNTIF(N31:AR31,"AF7")+COUNTIF(N31:AR31,"AF8")+COUNTIF(N31:AR31,"AF9")+COUNTIF(N31:AR31,"AF10")+COUNTIF(N31:AR31,"AF11")+COUNTIF(N31:AR31,"AF12")+COUNTIF(N31:AR31,"AF13")+COUNTIF(N31:AR31,"AF14"),"")</f>
        <v>0</v>
      </c>
      <c r="CE31" s="55" t="n">
        <f aca="false">IF(A31&lt;&gt;"",COUNTIF(N31:AR31,"CE")+COUNTIF(N31:AR31,"L")+COUNTIF(N31:AR31,"LM")+COUNTIF(N31:AR31,"LP")+COUNTIF(N31:AR31,"LC")+COUNTIF(N31:AR31,"AB")+COUNTIF(N31:AR31,"AF1")+COUNTIF(N31:AR31,"AF2")+COUNTIF(N31:AR31,"AF3")+COUNTIF(N31:AR31,"AF4")+COUNTIF(N31:AR31,"AF5")+COUNTIF(N31:AR31,"AF6")+COUNTIF(N31:AR31,"AF7")+COUNTIF(N31:AR31,"AF8")+COUNTIF(N31:AR31,"AF9")+COUNTIF(N31:AR31,"AF10")+COUNTIF(N31:AR31,"AF11")+COUNTIF(N31:AR31,"AF12")+COUNTIF(N31:AR31,"AF13")+COUNTIF(N31:AR31,"AF14")+COUNTIF(N31:AR31,"RC")+COUNTIF(N31:AR31,"FO")+COUNTIF(N31:AR31,"FE"),"")</f>
        <v>0</v>
      </c>
      <c r="CF31" s="57" t="n">
        <f aca="false">IF(A31&lt;&gt;"",COUNTIF(N31:AR31,"APH"),"")</f>
        <v>0</v>
      </c>
    </row>
    <row r="32" customFormat="false" ht="12.75" hidden="false" customHeight="true" outlineLevel="0" collapsed="false">
      <c r="A32" s="140" t="s">
        <v>127</v>
      </c>
      <c r="B32" s="46" t="n">
        <v>1234567</v>
      </c>
      <c r="C32" s="48" t="n">
        <v>123</v>
      </c>
      <c r="D32" s="48" t="s">
        <v>103</v>
      </c>
      <c r="E32" s="48" t="s">
        <v>104</v>
      </c>
      <c r="F32" s="48" t="n">
        <v>36</v>
      </c>
      <c r="G32" s="49"/>
      <c r="H32" s="50"/>
      <c r="I32" s="50"/>
      <c r="J32" s="50"/>
      <c r="K32" s="50"/>
      <c r="L32" s="50"/>
      <c r="M32" s="50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2"/>
      <c r="AS32" s="58" t="n">
        <f aca="false">IF(A32&lt;&gt;"",IFERROR(VLOOKUP(N32,Tabelas!B:D,3,0),0),"")</f>
        <v>0</v>
      </c>
      <c r="AT32" s="59" t="n">
        <f aca="false">IF(A32&lt;&gt;"",IFERROR(VLOOKUP(O32,Tabelas!B:D,3,0),0),"")</f>
        <v>0</v>
      </c>
      <c r="AU32" s="59" t="n">
        <f aca="false">IF(A32&lt;&gt;"",IFERROR(VLOOKUP(P32,Tabelas!B:D,3,0),0),"")</f>
        <v>0</v>
      </c>
      <c r="AV32" s="59" t="n">
        <f aca="false">IF(A32&lt;&gt;"",IFERROR(VLOOKUP(Q32,Tabelas!B:D,3,0),0),"")</f>
        <v>0</v>
      </c>
      <c r="AW32" s="59" t="n">
        <f aca="false">IF(A32&lt;&gt;"",IFERROR(VLOOKUP(R32,Tabelas!B:D,3,0),0),"")</f>
        <v>0</v>
      </c>
      <c r="AX32" s="59" t="n">
        <f aca="false">IF(A32&lt;&gt;"",IFERROR(VLOOKUP(S32,Tabelas!B:D,3,0),0),"")</f>
        <v>0</v>
      </c>
      <c r="AY32" s="59" t="n">
        <f aca="false">IF(A32&lt;&gt;"",IFERROR(VLOOKUP(T32,Tabelas!B:D,3,0),0),"")</f>
        <v>0</v>
      </c>
      <c r="AZ32" s="59" t="n">
        <f aca="false">IF(A32&lt;&gt;"",IFERROR(VLOOKUP(U32,Tabelas!B:D,3,0),0),"")</f>
        <v>0</v>
      </c>
      <c r="BA32" s="59" t="n">
        <f aca="false">IF(A32&lt;&gt;"",IFERROR(VLOOKUP(V32,Tabelas!B:D,3,0),0),"")</f>
        <v>0</v>
      </c>
      <c r="BB32" s="59" t="n">
        <f aca="false">IF(A32&lt;&gt;"",IFERROR(VLOOKUP(W32,Tabelas!B:D,3,0),0),"")</f>
        <v>0</v>
      </c>
      <c r="BC32" s="59" t="n">
        <f aca="false">IF(A32&lt;&gt;"",IFERROR(VLOOKUP(X32,Tabelas!B:D,3,0),0),"")</f>
        <v>0</v>
      </c>
      <c r="BD32" s="59" t="n">
        <f aca="false">IF(A32&lt;&gt;"",IFERROR(VLOOKUP(Y32,Tabelas!B:D,3,0),0),"")</f>
        <v>0</v>
      </c>
      <c r="BE32" s="59" t="n">
        <f aca="false">IF(A32&lt;&gt;"",IFERROR(VLOOKUP(Z32,Tabelas!B:D,3,0),0),"")</f>
        <v>0</v>
      </c>
      <c r="BF32" s="59" t="n">
        <f aca="false">IF(A32&lt;&gt;"",IFERROR(VLOOKUP(AA32,Tabelas!B:D,3,0),0),"")</f>
        <v>0</v>
      </c>
      <c r="BG32" s="59" t="n">
        <f aca="false">IF(A32&lt;&gt;"",IFERROR(VLOOKUP(AB32,Tabelas!B:D,3,0),0),"")</f>
        <v>0</v>
      </c>
      <c r="BH32" s="59" t="n">
        <f aca="false">IF(A32&lt;&gt;"",IFERROR(VLOOKUP(AC32,Tabelas!B:D,3,0),0),"")</f>
        <v>0</v>
      </c>
      <c r="BI32" s="59" t="n">
        <f aca="false">IF(A32&lt;&gt;"",IFERROR(VLOOKUP(AD32,Tabelas!B:D,3,0),0),"")</f>
        <v>0</v>
      </c>
      <c r="BJ32" s="59" t="n">
        <f aca="false">IF(A32&lt;&gt;"",IFERROR(VLOOKUP(AE32,Tabelas!B:D,3,0),0),"")</f>
        <v>0</v>
      </c>
      <c r="BK32" s="59" t="n">
        <f aca="false">IF(A32&lt;&gt;"",IFERROR(VLOOKUP(AF32,Tabelas!B:D,3,0),0),"")</f>
        <v>0</v>
      </c>
      <c r="BL32" s="59" t="n">
        <f aca="false">IF(A32&lt;&gt;"",IFERROR(VLOOKUP(AG32,Tabelas!B:D,3,0),0),"")</f>
        <v>0</v>
      </c>
      <c r="BM32" s="59" t="n">
        <f aca="false">IF(A32&lt;&gt;"",IFERROR(VLOOKUP(AH32,Tabelas!B:D,3,0),0),"")</f>
        <v>0</v>
      </c>
      <c r="BN32" s="59" t="n">
        <f aca="false">IF(A32&lt;&gt;"",IFERROR(VLOOKUP(AI32,Tabelas!B:D,3,0),0),"")</f>
        <v>0</v>
      </c>
      <c r="BO32" s="59" t="n">
        <f aca="false">IF(A32&lt;&gt;"",IFERROR(VLOOKUP(AJ32,Tabelas!B:D,3,0),0),"")</f>
        <v>0</v>
      </c>
      <c r="BP32" s="59" t="n">
        <f aca="false">IF(A32&lt;&gt;"",IFERROR(VLOOKUP(AK32,Tabelas!B:D,3,0),0),"")</f>
        <v>0</v>
      </c>
      <c r="BQ32" s="59" t="n">
        <f aca="false">IF(A32&lt;&gt;"",IFERROR(VLOOKUP(AL32,Tabelas!B:D,3,0),0),"")</f>
        <v>0</v>
      </c>
      <c r="BR32" s="59" t="n">
        <f aca="false">IF(A32&lt;&gt;"",IFERROR(VLOOKUP(AM32,Tabelas!B:D,3,0),0),"")</f>
        <v>0</v>
      </c>
      <c r="BS32" s="59" t="n">
        <f aca="false">IF(A32&lt;&gt;"",IFERROR(VLOOKUP(AN32,Tabelas!B:D,3,0),0),"")</f>
        <v>0</v>
      </c>
      <c r="BT32" s="59" t="n">
        <f aca="false">IF(A32&lt;&gt;"",IFERROR(VLOOKUP(AO32,Tabelas!B:D,3,0),0),"")</f>
        <v>0</v>
      </c>
      <c r="BU32" s="59" t="n">
        <f aca="false">IF(A32&lt;&gt;"",IFERROR(VLOOKUP(AP32,Tabelas!B:D,3,0),0),"")</f>
        <v>0</v>
      </c>
      <c r="BV32" s="59" t="n">
        <f aca="false">IF(A32&lt;&gt;"",IFERROR(VLOOKUP(AQ32,Tabelas!B:D,3,0),0),"")</f>
        <v>0</v>
      </c>
      <c r="BW32" s="59" t="n">
        <f aca="false">IF(A32&lt;&gt;"",IFERROR(VLOOKUP(AR32,Tabelas!B:D,3,0),0),"")</f>
        <v>0</v>
      </c>
      <c r="BX32" s="56" t="n">
        <f aca="false">IF(A32&lt;&gt;"",SUM(AS32:BW32),"")</f>
        <v>0</v>
      </c>
      <c r="BY32" s="55" t="n">
        <f aca="false">IF(A32&lt;&gt;"",COUNTIF(N32:AR32,"LM")+COUNTIF(N32:AR32,"L"),"")+COUNTIF(N32:AR32,"LP")</f>
        <v>0</v>
      </c>
      <c r="BZ32" s="56" t="n">
        <f aca="false">IF(A32&lt;&gt;"",COUNTIF(N32:AR32,"AB"),"")</f>
        <v>0</v>
      </c>
      <c r="CA32" s="56" t="n">
        <f aca="false">IF(A32&lt;&gt;"",COUNTIF(N32:AR32,"FE"),"")</f>
        <v>0</v>
      </c>
      <c r="CB32" s="56" t="n">
        <f aca="false">IF(A32&lt;&gt;"",COUNTIF(N32:AR32,"LC"),"")</f>
        <v>0</v>
      </c>
      <c r="CC32" s="56" t="n">
        <f aca="false">IF(A32&lt;&gt;"",COUNTIF(N32:AR32,"CE"),"")</f>
        <v>0</v>
      </c>
      <c r="CD32" s="55" t="n">
        <f aca="false">IF(A32&lt;&gt;"",COUNTIF(N32:AR32,"AF1")+COUNTIF(N32:AR32,"AF2")+COUNTIF(N32:AR32,"AF3")+COUNTIF(N32:AR32,"AF4")+COUNTIF(N32:AR32,"AF5")+COUNTIF(N32:AR32,"AF6")+COUNTIF(N32:AR32,"AF7")+COUNTIF(N32:AR32,"AF8")+COUNTIF(N32:AR32,"AF9")+COUNTIF(N32:AR32,"AF10")+COUNTIF(N32:AR32,"AF11")+COUNTIF(N32:AR32,"AF12")+COUNTIF(N32:AR32,"AF13")+COUNTIF(N32:AR32,"AF14"),"")</f>
        <v>0</v>
      </c>
      <c r="CE32" s="55" t="n">
        <f aca="false">IF(A32&lt;&gt;"",COUNTIF(N32:AR32,"CE")+COUNTIF(N32:AR32,"L")+COUNTIF(N32:AR32,"LM")+COUNTIF(N32:AR32,"LP")+COUNTIF(N32:AR32,"LC")+COUNTIF(N32:AR32,"AB")+COUNTIF(N32:AR32,"AF1")+COUNTIF(N32:AR32,"AF2")+COUNTIF(N32:AR32,"AF3")+COUNTIF(N32:AR32,"AF4")+COUNTIF(N32:AR32,"AF5")+COUNTIF(N32:AR32,"AF6")+COUNTIF(N32:AR32,"AF7")+COUNTIF(N32:AR32,"AF8")+COUNTIF(N32:AR32,"AF9")+COUNTIF(N32:AR32,"AF10")+COUNTIF(N32:AR32,"AF11")+COUNTIF(N32:AR32,"AF12")+COUNTIF(N32:AR32,"AF13")+COUNTIF(N32:AR32,"AF14")+COUNTIF(N32:AR32,"RC")+COUNTIF(N32:AR32,"FO")+COUNTIF(N32:AR32,"FE"),"")</f>
        <v>0</v>
      </c>
      <c r="CF32" s="57" t="n">
        <f aca="false">IF(A32&lt;&gt;"",COUNTIF(N32:AR32,"APH"),"")</f>
        <v>0</v>
      </c>
    </row>
    <row r="33" customFormat="false" ht="12.75" hidden="false" customHeight="true" outlineLevel="0" collapsed="false">
      <c r="A33" s="140" t="s">
        <v>128</v>
      </c>
      <c r="B33" s="46" t="n">
        <v>1234567</v>
      </c>
      <c r="C33" s="48" t="n">
        <v>123</v>
      </c>
      <c r="D33" s="48" t="s">
        <v>103</v>
      </c>
      <c r="E33" s="48" t="s">
        <v>104</v>
      </c>
      <c r="F33" s="48" t="n">
        <v>36</v>
      </c>
      <c r="G33" s="50"/>
      <c r="H33" s="50"/>
      <c r="I33" s="50"/>
      <c r="J33" s="50"/>
      <c r="K33" s="50"/>
      <c r="L33" s="50"/>
      <c r="M33" s="50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2"/>
      <c r="AS33" s="58" t="n">
        <f aca="false">IF(A33&lt;&gt;"",IFERROR(VLOOKUP(N33,Tabelas!B:D,3,0),0),"")</f>
        <v>0</v>
      </c>
      <c r="AT33" s="59" t="n">
        <f aca="false">IF(A33&lt;&gt;"",IFERROR(VLOOKUP(O33,Tabelas!B:D,3,0),0),"")</f>
        <v>0</v>
      </c>
      <c r="AU33" s="59" t="n">
        <f aca="false">IF(A33&lt;&gt;"",IFERROR(VLOOKUP(P33,Tabelas!B:D,3,0),0),"")</f>
        <v>0</v>
      </c>
      <c r="AV33" s="59" t="n">
        <f aca="false">IF(A33&lt;&gt;"",IFERROR(VLOOKUP(Q33,Tabelas!B:D,3,0),0),"")</f>
        <v>0</v>
      </c>
      <c r="AW33" s="59" t="n">
        <f aca="false">IF(A33&lt;&gt;"",IFERROR(VLOOKUP(R33,Tabelas!B:D,3,0),0),"")</f>
        <v>0</v>
      </c>
      <c r="AX33" s="59" t="n">
        <f aca="false">IF(A33&lt;&gt;"",IFERROR(VLOOKUP(S33,Tabelas!B:D,3,0),0),"")</f>
        <v>0</v>
      </c>
      <c r="AY33" s="59" t="n">
        <f aca="false">IF(A33&lt;&gt;"",IFERROR(VLOOKUP(T33,Tabelas!B:D,3,0),0),"")</f>
        <v>0</v>
      </c>
      <c r="AZ33" s="59" t="n">
        <f aca="false">IF(A33&lt;&gt;"",IFERROR(VLOOKUP(U33,Tabelas!B:D,3,0),0),"")</f>
        <v>0</v>
      </c>
      <c r="BA33" s="59" t="n">
        <f aca="false">IF(A33&lt;&gt;"",IFERROR(VLOOKUP(V33,Tabelas!B:D,3,0),0),"")</f>
        <v>0</v>
      </c>
      <c r="BB33" s="59" t="n">
        <f aca="false">IF(A33&lt;&gt;"",IFERROR(VLOOKUP(W33,Tabelas!B:D,3,0),0),"")</f>
        <v>0</v>
      </c>
      <c r="BC33" s="59" t="n">
        <f aca="false">IF(A33&lt;&gt;"",IFERROR(VLOOKUP(X33,Tabelas!B:D,3,0),0),"")</f>
        <v>0</v>
      </c>
      <c r="BD33" s="59" t="n">
        <f aca="false">IF(A33&lt;&gt;"",IFERROR(VLOOKUP(Y33,Tabelas!B:D,3,0),0),"")</f>
        <v>0</v>
      </c>
      <c r="BE33" s="59" t="n">
        <f aca="false">IF(A33&lt;&gt;"",IFERROR(VLOOKUP(Z33,Tabelas!B:D,3,0),0),"")</f>
        <v>0</v>
      </c>
      <c r="BF33" s="59" t="n">
        <f aca="false">IF(A33&lt;&gt;"",IFERROR(VLOOKUP(AA33,Tabelas!B:D,3,0),0),"")</f>
        <v>0</v>
      </c>
      <c r="BG33" s="59" t="n">
        <f aca="false">IF(A33&lt;&gt;"",IFERROR(VLOOKUP(AB33,Tabelas!B:D,3,0),0),"")</f>
        <v>0</v>
      </c>
      <c r="BH33" s="59" t="n">
        <f aca="false">IF(A33&lt;&gt;"",IFERROR(VLOOKUP(AC33,Tabelas!B:D,3,0),0),"")</f>
        <v>0</v>
      </c>
      <c r="BI33" s="59" t="n">
        <f aca="false">IF(A33&lt;&gt;"",IFERROR(VLOOKUP(AD33,Tabelas!B:D,3,0),0),"")</f>
        <v>0</v>
      </c>
      <c r="BJ33" s="59" t="n">
        <f aca="false">IF(A33&lt;&gt;"",IFERROR(VLOOKUP(AE33,Tabelas!B:D,3,0),0),"")</f>
        <v>0</v>
      </c>
      <c r="BK33" s="59" t="n">
        <f aca="false">IF(A33&lt;&gt;"",IFERROR(VLOOKUP(AF33,Tabelas!B:D,3,0),0),"")</f>
        <v>0</v>
      </c>
      <c r="BL33" s="59" t="n">
        <f aca="false">IF(A33&lt;&gt;"",IFERROR(VLOOKUP(AG33,Tabelas!B:D,3,0),0),"")</f>
        <v>0</v>
      </c>
      <c r="BM33" s="59" t="n">
        <f aca="false">IF(A33&lt;&gt;"",IFERROR(VLOOKUP(AH33,Tabelas!B:D,3,0),0),"")</f>
        <v>0</v>
      </c>
      <c r="BN33" s="59" t="n">
        <f aca="false">IF(A33&lt;&gt;"",IFERROR(VLOOKUP(AI33,Tabelas!B:D,3,0),0),"")</f>
        <v>0</v>
      </c>
      <c r="BO33" s="59" t="n">
        <f aca="false">IF(A33&lt;&gt;"",IFERROR(VLOOKUP(AJ33,Tabelas!B:D,3,0),0),"")</f>
        <v>0</v>
      </c>
      <c r="BP33" s="59" t="n">
        <f aca="false">IF(A33&lt;&gt;"",IFERROR(VLOOKUP(AK33,Tabelas!B:D,3,0),0),"")</f>
        <v>0</v>
      </c>
      <c r="BQ33" s="59" t="n">
        <f aca="false">IF(A33&lt;&gt;"",IFERROR(VLOOKUP(AL33,Tabelas!B:D,3,0),0),"")</f>
        <v>0</v>
      </c>
      <c r="BR33" s="59" t="n">
        <f aca="false">IF(A33&lt;&gt;"",IFERROR(VLOOKUP(AM33,Tabelas!B:D,3,0),0),"")</f>
        <v>0</v>
      </c>
      <c r="BS33" s="59" t="n">
        <f aca="false">IF(A33&lt;&gt;"",IFERROR(VLOOKUP(AN33,Tabelas!B:D,3,0),0),"")</f>
        <v>0</v>
      </c>
      <c r="BT33" s="59" t="n">
        <f aca="false">IF(A33&lt;&gt;"",IFERROR(VLOOKUP(AO33,Tabelas!B:D,3,0),0),"")</f>
        <v>0</v>
      </c>
      <c r="BU33" s="59" t="n">
        <f aca="false">IF(A33&lt;&gt;"",IFERROR(VLOOKUP(AP33,Tabelas!B:D,3,0),0),"")</f>
        <v>0</v>
      </c>
      <c r="BV33" s="59" t="n">
        <f aca="false">IF(A33&lt;&gt;"",IFERROR(VLOOKUP(AQ33,Tabelas!B:D,3,0),0),"")</f>
        <v>0</v>
      </c>
      <c r="BW33" s="59" t="n">
        <f aca="false">IF(A33&lt;&gt;"",IFERROR(VLOOKUP(AR33,Tabelas!B:D,3,0),0),"")</f>
        <v>0</v>
      </c>
      <c r="BX33" s="56" t="n">
        <f aca="false">IF(A33&lt;&gt;"",SUM(AS33:BW33),"")</f>
        <v>0</v>
      </c>
      <c r="BY33" s="55" t="n">
        <f aca="false">IF(A33&lt;&gt;"",COUNTIF(N33:AR33,"LM")+COUNTIF(N33:AR33,"L"),"")+COUNTIF(N33:AR33,"LP")</f>
        <v>0</v>
      </c>
      <c r="BZ33" s="56" t="n">
        <f aca="false">IF(A33&lt;&gt;"",COUNTIF(N33:AR33,"AB"),"")</f>
        <v>0</v>
      </c>
      <c r="CA33" s="56" t="n">
        <f aca="false">IF(A33&lt;&gt;"",COUNTIF(N33:AR33,"FE"),"")</f>
        <v>0</v>
      </c>
      <c r="CB33" s="56" t="n">
        <f aca="false">IF(A33&lt;&gt;"",COUNTIF(N33:AR33,"LC"),"")</f>
        <v>0</v>
      </c>
      <c r="CC33" s="56" t="n">
        <f aca="false">IF(A33&lt;&gt;"",COUNTIF(N33:AR33,"CE"),"")</f>
        <v>0</v>
      </c>
      <c r="CD33" s="55" t="n">
        <f aca="false">IF(A33&lt;&gt;"",COUNTIF(N33:AR33,"AF1")+COUNTIF(N33:AR33,"AF2")+COUNTIF(N33:AR33,"AF3")+COUNTIF(N33:AR33,"AF4")+COUNTIF(N33:AR33,"AF5")+COUNTIF(N33:AR33,"AF6")+COUNTIF(N33:AR33,"AF7")+COUNTIF(N33:AR33,"AF8")+COUNTIF(N33:AR33,"AF9")+COUNTIF(N33:AR33,"AF10")+COUNTIF(N33:AR33,"AF11")+COUNTIF(N33:AR33,"AF12")+COUNTIF(N33:AR33,"AF13")+COUNTIF(N33:AR33,"AF14"),"")</f>
        <v>0</v>
      </c>
      <c r="CE33" s="55" t="n">
        <f aca="false">IF(A33&lt;&gt;"",COUNTIF(N33:AR33,"CE")+COUNTIF(N33:AR33,"L")+COUNTIF(N33:AR33,"LM")+COUNTIF(N33:AR33,"LP")+COUNTIF(N33:AR33,"LC")+COUNTIF(N33:AR33,"AB")+COUNTIF(N33:AR33,"AF1")+COUNTIF(N33:AR33,"AF2")+COUNTIF(N33:AR33,"AF3")+COUNTIF(N33:AR33,"AF4")+COUNTIF(N33:AR33,"AF5")+COUNTIF(N33:AR33,"AF6")+COUNTIF(N33:AR33,"AF7")+COUNTIF(N33:AR33,"AF8")+COUNTIF(N33:AR33,"AF9")+COUNTIF(N33:AR33,"AF10")+COUNTIF(N33:AR33,"AF11")+COUNTIF(N33:AR33,"AF12")+COUNTIF(N33:AR33,"AF13")+COUNTIF(N33:AR33,"AF14")+COUNTIF(N33:AR33,"RC")+COUNTIF(N33:AR33,"FO")+COUNTIF(N33:AR33,"FE"),"")</f>
        <v>0</v>
      </c>
      <c r="CF33" s="57" t="n">
        <f aca="false">IF(A33&lt;&gt;"",COUNTIF(N33:AR33,"APH"),"")</f>
        <v>0</v>
      </c>
    </row>
    <row r="34" customFormat="false" ht="12.75" hidden="false" customHeight="true" outlineLevel="0" collapsed="false">
      <c r="A34" s="140" t="s">
        <v>129</v>
      </c>
      <c r="B34" s="46" t="n">
        <v>1234567</v>
      </c>
      <c r="C34" s="48" t="n">
        <v>123</v>
      </c>
      <c r="D34" s="48" t="s">
        <v>103</v>
      </c>
      <c r="E34" s="48" t="s">
        <v>104</v>
      </c>
      <c r="F34" s="48" t="n">
        <v>36</v>
      </c>
      <c r="G34" s="49"/>
      <c r="H34" s="50"/>
      <c r="I34" s="50"/>
      <c r="J34" s="50"/>
      <c r="K34" s="50"/>
      <c r="L34" s="50"/>
      <c r="M34" s="50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2"/>
      <c r="AS34" s="58" t="n">
        <f aca="false">IF(A34&lt;&gt;"",IFERROR(VLOOKUP(N34,Tabelas!B:D,3,0),0),"")</f>
        <v>0</v>
      </c>
      <c r="AT34" s="59" t="n">
        <f aca="false">IF(A34&lt;&gt;"",IFERROR(VLOOKUP(O34,Tabelas!B:D,3,0),0),"")</f>
        <v>0</v>
      </c>
      <c r="AU34" s="59" t="n">
        <f aca="false">IF(A34&lt;&gt;"",IFERROR(VLOOKUP(P34,Tabelas!B:D,3,0),0),"")</f>
        <v>0</v>
      </c>
      <c r="AV34" s="59" t="n">
        <f aca="false">IF(A34&lt;&gt;"",IFERROR(VLOOKUP(Q34,Tabelas!B:D,3,0),0),"")</f>
        <v>0</v>
      </c>
      <c r="AW34" s="59" t="n">
        <f aca="false">IF(A34&lt;&gt;"",IFERROR(VLOOKUP(R34,Tabelas!B:D,3,0),0),"")</f>
        <v>0</v>
      </c>
      <c r="AX34" s="59" t="n">
        <f aca="false">IF(A34&lt;&gt;"",IFERROR(VLOOKUP(S34,Tabelas!B:D,3,0),0),"")</f>
        <v>0</v>
      </c>
      <c r="AY34" s="59" t="n">
        <f aca="false">IF(A34&lt;&gt;"",IFERROR(VLOOKUP(T34,Tabelas!B:D,3,0),0),"")</f>
        <v>0</v>
      </c>
      <c r="AZ34" s="59" t="n">
        <f aca="false">IF(A34&lt;&gt;"",IFERROR(VLOOKUP(U34,Tabelas!B:D,3,0),0),"")</f>
        <v>0</v>
      </c>
      <c r="BA34" s="59" t="n">
        <f aca="false">IF(A34&lt;&gt;"",IFERROR(VLOOKUP(V34,Tabelas!B:D,3,0),0),"")</f>
        <v>0</v>
      </c>
      <c r="BB34" s="59" t="n">
        <f aca="false">IF(A34&lt;&gt;"",IFERROR(VLOOKUP(W34,Tabelas!B:D,3,0),0),"")</f>
        <v>0</v>
      </c>
      <c r="BC34" s="59" t="n">
        <f aca="false">IF(A34&lt;&gt;"",IFERROR(VLOOKUP(X34,Tabelas!B:D,3,0),0),"")</f>
        <v>0</v>
      </c>
      <c r="BD34" s="59" t="n">
        <f aca="false">IF(A34&lt;&gt;"",IFERROR(VLOOKUP(Y34,Tabelas!B:D,3,0),0),"")</f>
        <v>0</v>
      </c>
      <c r="BE34" s="59" t="n">
        <f aca="false">IF(A34&lt;&gt;"",IFERROR(VLOOKUP(Z34,Tabelas!B:D,3,0),0),"")</f>
        <v>0</v>
      </c>
      <c r="BF34" s="59" t="n">
        <f aca="false">IF(A34&lt;&gt;"",IFERROR(VLOOKUP(AA34,Tabelas!B:D,3,0),0),"")</f>
        <v>0</v>
      </c>
      <c r="BG34" s="59" t="n">
        <f aca="false">IF(A34&lt;&gt;"",IFERROR(VLOOKUP(AB34,Tabelas!B:D,3,0),0),"")</f>
        <v>0</v>
      </c>
      <c r="BH34" s="59" t="n">
        <f aca="false">IF(A34&lt;&gt;"",IFERROR(VLOOKUP(AC34,Tabelas!B:D,3,0),0),"")</f>
        <v>0</v>
      </c>
      <c r="BI34" s="59" t="n">
        <f aca="false">IF(A34&lt;&gt;"",IFERROR(VLOOKUP(AD34,Tabelas!B:D,3,0),0),"")</f>
        <v>0</v>
      </c>
      <c r="BJ34" s="59" t="n">
        <f aca="false">IF(A34&lt;&gt;"",IFERROR(VLOOKUP(AE34,Tabelas!B:D,3,0),0),"")</f>
        <v>0</v>
      </c>
      <c r="BK34" s="59" t="n">
        <f aca="false">IF(A34&lt;&gt;"",IFERROR(VLOOKUP(AF34,Tabelas!B:D,3,0),0),"")</f>
        <v>0</v>
      </c>
      <c r="BL34" s="59" t="n">
        <f aca="false">IF(A34&lt;&gt;"",IFERROR(VLOOKUP(AG34,Tabelas!B:D,3,0),0),"")</f>
        <v>0</v>
      </c>
      <c r="BM34" s="59" t="n">
        <f aca="false">IF(A34&lt;&gt;"",IFERROR(VLOOKUP(AH34,Tabelas!B:D,3,0),0),"")</f>
        <v>0</v>
      </c>
      <c r="BN34" s="59" t="n">
        <f aca="false">IF(A34&lt;&gt;"",IFERROR(VLOOKUP(AI34,Tabelas!B:D,3,0),0),"")</f>
        <v>0</v>
      </c>
      <c r="BO34" s="59" t="n">
        <f aca="false">IF(A34&lt;&gt;"",IFERROR(VLOOKUP(AJ34,Tabelas!B:D,3,0),0),"")</f>
        <v>0</v>
      </c>
      <c r="BP34" s="59" t="n">
        <f aca="false">IF(A34&lt;&gt;"",IFERROR(VLOOKUP(AK34,Tabelas!B:D,3,0),0),"")</f>
        <v>0</v>
      </c>
      <c r="BQ34" s="59" t="n">
        <f aca="false">IF(A34&lt;&gt;"",IFERROR(VLOOKUP(AL34,Tabelas!B:D,3,0),0),"")</f>
        <v>0</v>
      </c>
      <c r="BR34" s="59" t="n">
        <f aca="false">IF(A34&lt;&gt;"",IFERROR(VLOOKUP(AM34,Tabelas!B:D,3,0),0),"")</f>
        <v>0</v>
      </c>
      <c r="BS34" s="59" t="n">
        <f aca="false">IF(A34&lt;&gt;"",IFERROR(VLOOKUP(AN34,Tabelas!B:D,3,0),0),"")</f>
        <v>0</v>
      </c>
      <c r="BT34" s="59" t="n">
        <f aca="false">IF(A34&lt;&gt;"",IFERROR(VLOOKUP(AO34,Tabelas!B:D,3,0),0),"")</f>
        <v>0</v>
      </c>
      <c r="BU34" s="59" t="n">
        <f aca="false">IF(A34&lt;&gt;"",IFERROR(VLOOKUP(AP34,Tabelas!B:D,3,0),0),"")</f>
        <v>0</v>
      </c>
      <c r="BV34" s="59" t="n">
        <f aca="false">IF(A34&lt;&gt;"",IFERROR(VLOOKUP(AQ34,Tabelas!B:D,3,0),0),"")</f>
        <v>0</v>
      </c>
      <c r="BW34" s="59" t="n">
        <f aca="false">IF(A34&lt;&gt;"",IFERROR(VLOOKUP(AR34,Tabelas!B:D,3,0),0),"")</f>
        <v>0</v>
      </c>
      <c r="BX34" s="56" t="n">
        <f aca="false">IF(A34&lt;&gt;"",SUM(AS34:BW34),"")</f>
        <v>0</v>
      </c>
      <c r="BY34" s="55" t="n">
        <f aca="false">IF(A34&lt;&gt;"",COUNTIF(N34:AR34,"LM")+COUNTIF(N34:AR34,"L"),"")+COUNTIF(N34:AR34,"LP")</f>
        <v>0</v>
      </c>
      <c r="BZ34" s="56" t="n">
        <f aca="false">IF(A34&lt;&gt;"",COUNTIF(N34:AR34,"AB"),"")</f>
        <v>0</v>
      </c>
      <c r="CA34" s="56" t="n">
        <f aca="false">IF(A34&lt;&gt;"",COUNTIF(N34:AR34,"FE"),"")</f>
        <v>0</v>
      </c>
      <c r="CB34" s="56" t="n">
        <f aca="false">IF(A34&lt;&gt;"",COUNTIF(N34:AR34,"LC"),"")</f>
        <v>0</v>
      </c>
      <c r="CC34" s="56" t="n">
        <f aca="false">IF(A34&lt;&gt;"",COUNTIF(N34:AR34,"CE"),"")</f>
        <v>0</v>
      </c>
      <c r="CD34" s="55" t="n">
        <f aca="false">IF(A34&lt;&gt;"",COUNTIF(N34:AR34,"AF1")+COUNTIF(N34:AR34,"AF2")+COUNTIF(N34:AR34,"AF3")+COUNTIF(N34:AR34,"AF4")+COUNTIF(N34:AR34,"AF5")+COUNTIF(N34:AR34,"AF6")+COUNTIF(N34:AR34,"AF7")+COUNTIF(N34:AR34,"AF8")+COUNTIF(N34:AR34,"AF9")+COUNTIF(N34:AR34,"AF10")+COUNTIF(N34:AR34,"AF11")+COUNTIF(N34:AR34,"AF12")+COUNTIF(N34:AR34,"AF13")+COUNTIF(N34:AR34,"AF14"),"")</f>
        <v>0</v>
      </c>
      <c r="CE34" s="55" t="n">
        <f aca="false">IF(A34&lt;&gt;"",COUNTIF(N34:AR34,"CE")+COUNTIF(N34:AR34,"L")+COUNTIF(N34:AR34,"LM")+COUNTIF(N34:AR34,"LP")+COUNTIF(N34:AR34,"LC")+COUNTIF(N34:AR34,"AB")+COUNTIF(N34:AR34,"AF1")+COUNTIF(N34:AR34,"AF2")+COUNTIF(N34:AR34,"AF3")+COUNTIF(N34:AR34,"AF4")+COUNTIF(N34:AR34,"AF5")+COUNTIF(N34:AR34,"AF6")+COUNTIF(N34:AR34,"AF7")+COUNTIF(N34:AR34,"AF8")+COUNTIF(N34:AR34,"AF9")+COUNTIF(N34:AR34,"AF10")+COUNTIF(N34:AR34,"AF11")+COUNTIF(N34:AR34,"AF12")+COUNTIF(N34:AR34,"AF13")+COUNTIF(N34:AR34,"AF14")+COUNTIF(N34:AR34,"RC")+COUNTIF(N34:AR34,"FO")+COUNTIF(N34:AR34,"FE"),"")</f>
        <v>0</v>
      </c>
      <c r="CF34" s="57" t="n">
        <f aca="false">IF(A34&lt;&gt;"",COUNTIF(N34:AR34,"APH"),"")</f>
        <v>0</v>
      </c>
    </row>
    <row r="35" customFormat="false" ht="12.75" hidden="false" customHeight="true" outlineLevel="0" collapsed="false">
      <c r="A35" s="140" t="s">
        <v>130</v>
      </c>
      <c r="B35" s="46" t="n">
        <v>1234567</v>
      </c>
      <c r="C35" s="48" t="n">
        <v>123</v>
      </c>
      <c r="D35" s="48" t="s">
        <v>103</v>
      </c>
      <c r="E35" s="48" t="s">
        <v>104</v>
      </c>
      <c r="F35" s="48" t="n">
        <v>36</v>
      </c>
      <c r="G35" s="49"/>
      <c r="H35" s="50"/>
      <c r="I35" s="50"/>
      <c r="J35" s="50"/>
      <c r="K35" s="50"/>
      <c r="L35" s="50"/>
      <c r="M35" s="50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2"/>
      <c r="AS35" s="58" t="n">
        <f aca="false">IF(A35&lt;&gt;"",IFERROR(VLOOKUP(N35,Tabelas!B:D,3,0),0),"")</f>
        <v>0</v>
      </c>
      <c r="AT35" s="59" t="n">
        <f aca="false">IF(A35&lt;&gt;"",IFERROR(VLOOKUP(O35,Tabelas!B:D,3,0),0),"")</f>
        <v>0</v>
      </c>
      <c r="AU35" s="59" t="n">
        <f aca="false">IF(A35&lt;&gt;"",IFERROR(VLOOKUP(P35,Tabelas!B:D,3,0),0),"")</f>
        <v>0</v>
      </c>
      <c r="AV35" s="59" t="n">
        <f aca="false">IF(A35&lt;&gt;"",IFERROR(VLOOKUP(Q35,Tabelas!B:D,3,0),0),"")</f>
        <v>0</v>
      </c>
      <c r="AW35" s="59" t="n">
        <f aca="false">IF(A35&lt;&gt;"",IFERROR(VLOOKUP(R35,Tabelas!B:D,3,0),0),"")</f>
        <v>0</v>
      </c>
      <c r="AX35" s="59" t="n">
        <f aca="false">IF(A35&lt;&gt;"",IFERROR(VLOOKUP(S35,Tabelas!B:D,3,0),0),"")</f>
        <v>0</v>
      </c>
      <c r="AY35" s="59" t="n">
        <f aca="false">IF(A35&lt;&gt;"",IFERROR(VLOOKUP(T35,Tabelas!B:D,3,0),0),"")</f>
        <v>0</v>
      </c>
      <c r="AZ35" s="59" t="n">
        <f aca="false">IF(A35&lt;&gt;"",IFERROR(VLOOKUP(U35,Tabelas!B:D,3,0),0),"")</f>
        <v>0</v>
      </c>
      <c r="BA35" s="59" t="n">
        <f aca="false">IF(A35&lt;&gt;"",IFERROR(VLOOKUP(V35,Tabelas!B:D,3,0),0),"")</f>
        <v>0</v>
      </c>
      <c r="BB35" s="59" t="n">
        <f aca="false">IF(A35&lt;&gt;"",IFERROR(VLOOKUP(W35,Tabelas!B:D,3,0),0),"")</f>
        <v>0</v>
      </c>
      <c r="BC35" s="59" t="n">
        <f aca="false">IF(A35&lt;&gt;"",IFERROR(VLOOKUP(X35,Tabelas!B:D,3,0),0),"")</f>
        <v>0</v>
      </c>
      <c r="BD35" s="59" t="n">
        <f aca="false">IF(A35&lt;&gt;"",IFERROR(VLOOKUP(Y35,Tabelas!B:D,3,0),0),"")</f>
        <v>0</v>
      </c>
      <c r="BE35" s="59" t="n">
        <f aca="false">IF(A35&lt;&gt;"",IFERROR(VLOOKUP(Z35,Tabelas!B:D,3,0),0),"")</f>
        <v>0</v>
      </c>
      <c r="BF35" s="59" t="n">
        <f aca="false">IF(A35&lt;&gt;"",IFERROR(VLOOKUP(AA35,Tabelas!B:D,3,0),0),"")</f>
        <v>0</v>
      </c>
      <c r="BG35" s="59" t="n">
        <f aca="false">IF(A35&lt;&gt;"",IFERROR(VLOOKUP(AB35,Tabelas!B:D,3,0),0),"")</f>
        <v>0</v>
      </c>
      <c r="BH35" s="59" t="n">
        <f aca="false">IF(A35&lt;&gt;"",IFERROR(VLOOKUP(AC35,Tabelas!B:D,3,0),0),"")</f>
        <v>0</v>
      </c>
      <c r="BI35" s="59" t="n">
        <f aca="false">IF(A35&lt;&gt;"",IFERROR(VLOOKUP(AD35,Tabelas!B:D,3,0),0),"")</f>
        <v>0</v>
      </c>
      <c r="BJ35" s="59" t="n">
        <f aca="false">IF(A35&lt;&gt;"",IFERROR(VLOOKUP(AE35,Tabelas!B:D,3,0),0),"")</f>
        <v>0</v>
      </c>
      <c r="BK35" s="59" t="n">
        <f aca="false">IF(A35&lt;&gt;"",IFERROR(VLOOKUP(AF35,Tabelas!B:D,3,0),0),"")</f>
        <v>0</v>
      </c>
      <c r="BL35" s="59" t="n">
        <f aca="false">IF(A35&lt;&gt;"",IFERROR(VLOOKUP(AG35,Tabelas!B:D,3,0),0),"")</f>
        <v>0</v>
      </c>
      <c r="BM35" s="59" t="n">
        <f aca="false">IF(A35&lt;&gt;"",IFERROR(VLOOKUP(AH35,Tabelas!B:D,3,0),0),"")</f>
        <v>0</v>
      </c>
      <c r="BN35" s="59" t="n">
        <f aca="false">IF(A35&lt;&gt;"",IFERROR(VLOOKUP(AI35,Tabelas!B:D,3,0),0),"")</f>
        <v>0</v>
      </c>
      <c r="BO35" s="59" t="n">
        <f aca="false">IF(A35&lt;&gt;"",IFERROR(VLOOKUP(AJ35,Tabelas!B:D,3,0),0),"")</f>
        <v>0</v>
      </c>
      <c r="BP35" s="59" t="n">
        <f aca="false">IF(A35&lt;&gt;"",IFERROR(VLOOKUP(AK35,Tabelas!B:D,3,0),0),"")</f>
        <v>0</v>
      </c>
      <c r="BQ35" s="59" t="n">
        <f aca="false">IF(A35&lt;&gt;"",IFERROR(VLOOKUP(AL35,Tabelas!B:D,3,0),0),"")</f>
        <v>0</v>
      </c>
      <c r="BR35" s="59" t="n">
        <f aca="false">IF(A35&lt;&gt;"",IFERROR(VLOOKUP(AM35,Tabelas!B:D,3,0),0),"")</f>
        <v>0</v>
      </c>
      <c r="BS35" s="59" t="n">
        <f aca="false">IF(A35&lt;&gt;"",IFERROR(VLOOKUP(AN35,Tabelas!B:D,3,0),0),"")</f>
        <v>0</v>
      </c>
      <c r="BT35" s="59" t="n">
        <f aca="false">IF(A35&lt;&gt;"",IFERROR(VLOOKUP(AO35,Tabelas!B:D,3,0),0),"")</f>
        <v>0</v>
      </c>
      <c r="BU35" s="59" t="n">
        <f aca="false">IF(A35&lt;&gt;"",IFERROR(VLOOKUP(AP35,Tabelas!B:D,3,0),0),"")</f>
        <v>0</v>
      </c>
      <c r="BV35" s="59" t="n">
        <f aca="false">IF(A35&lt;&gt;"",IFERROR(VLOOKUP(AQ35,Tabelas!B:D,3,0),0),"")</f>
        <v>0</v>
      </c>
      <c r="BW35" s="59" t="n">
        <f aca="false">IF(A35&lt;&gt;"",IFERROR(VLOOKUP(AR35,Tabelas!B:D,3,0),0),"")</f>
        <v>0</v>
      </c>
      <c r="BX35" s="56" t="n">
        <f aca="false">IF(A35&lt;&gt;"",SUM(AS35:BW35),"")</f>
        <v>0</v>
      </c>
      <c r="BY35" s="55" t="n">
        <f aca="false">IF(A35&lt;&gt;"",COUNTIF(N35:AR35,"LM")+COUNTIF(N35:AR35,"L"),"")+COUNTIF(N35:AR35,"LP")</f>
        <v>0</v>
      </c>
      <c r="BZ35" s="56" t="n">
        <f aca="false">IF(A35&lt;&gt;"",COUNTIF(N35:AR35,"AB"),"")</f>
        <v>0</v>
      </c>
      <c r="CA35" s="56" t="n">
        <f aca="false">IF(A35&lt;&gt;"",COUNTIF(N35:AR35,"FE"),"")</f>
        <v>0</v>
      </c>
      <c r="CB35" s="56" t="n">
        <f aca="false">IF(A35&lt;&gt;"",COUNTIF(N35:AR35,"LC"),"")</f>
        <v>0</v>
      </c>
      <c r="CC35" s="56" t="n">
        <f aca="false">IF(A35&lt;&gt;"",COUNTIF(N35:AR35,"CE"),"")</f>
        <v>0</v>
      </c>
      <c r="CD35" s="55" t="n">
        <f aca="false">IF(A35&lt;&gt;"",COUNTIF(N35:AR35,"AF1")+COUNTIF(N35:AR35,"AF2")+COUNTIF(N35:AR35,"AF3")+COUNTIF(N35:AR35,"AF4")+COUNTIF(N35:AR35,"AF5")+COUNTIF(N35:AR35,"AF6")+COUNTIF(N35:AR35,"AF7")+COUNTIF(N35:AR35,"AF8")+COUNTIF(N35:AR35,"AF9")+COUNTIF(N35:AR35,"AF10")+COUNTIF(N35:AR35,"AF11")+COUNTIF(N35:AR35,"AF12")+COUNTIF(N35:AR35,"AF13")+COUNTIF(N35:AR35,"AF14"),"")</f>
        <v>0</v>
      </c>
      <c r="CE35" s="55" t="n">
        <f aca="false">IF(A35&lt;&gt;"",COUNTIF(N35:AR35,"CE")+COUNTIF(N35:AR35,"L")+COUNTIF(N35:AR35,"LM")+COUNTIF(N35:AR35,"LP")+COUNTIF(N35:AR35,"LC")+COUNTIF(N35:AR35,"AB")+COUNTIF(N35:AR35,"AF1")+COUNTIF(N35:AR35,"AF2")+COUNTIF(N35:AR35,"AF3")+COUNTIF(N35:AR35,"AF4")+COUNTIF(N35:AR35,"AF5")+COUNTIF(N35:AR35,"AF6")+COUNTIF(N35:AR35,"AF7")+COUNTIF(N35:AR35,"AF8")+COUNTIF(N35:AR35,"AF9")+COUNTIF(N35:AR35,"AF10")+COUNTIF(N35:AR35,"AF11")+COUNTIF(N35:AR35,"AF12")+COUNTIF(N35:AR35,"AF13")+COUNTIF(N35:AR35,"AF14")+COUNTIF(N35:AR35,"RC")+COUNTIF(N35:AR35,"FO")+COUNTIF(N35:AR35,"FE"),"")</f>
        <v>0</v>
      </c>
      <c r="CF35" s="57" t="n">
        <f aca="false">IF(A35&lt;&gt;"",COUNTIF(N35:AR35,"APH"),"")</f>
        <v>0</v>
      </c>
    </row>
    <row r="36" customFormat="false" ht="12.75" hidden="false" customHeight="true" outlineLevel="0" collapsed="false">
      <c r="A36" s="140" t="s">
        <v>131</v>
      </c>
      <c r="B36" s="46" t="n">
        <v>1234567</v>
      </c>
      <c r="C36" s="48" t="n">
        <v>123</v>
      </c>
      <c r="D36" s="48" t="s">
        <v>103</v>
      </c>
      <c r="E36" s="48" t="s">
        <v>104</v>
      </c>
      <c r="F36" s="48" t="n">
        <v>36</v>
      </c>
      <c r="G36" s="49"/>
      <c r="H36" s="50"/>
      <c r="I36" s="50"/>
      <c r="J36" s="50"/>
      <c r="K36" s="50"/>
      <c r="L36" s="50"/>
      <c r="M36" s="50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2"/>
      <c r="AS36" s="58" t="n">
        <f aca="false">IF(A36&lt;&gt;"",IFERROR(VLOOKUP(N36,Tabelas!B:D,3,0),0),"")</f>
        <v>0</v>
      </c>
      <c r="AT36" s="59" t="n">
        <f aca="false">IF(A36&lt;&gt;"",IFERROR(VLOOKUP(O36,Tabelas!B:D,3,0),0),"")</f>
        <v>0</v>
      </c>
      <c r="AU36" s="59" t="n">
        <f aca="false">IF(A36&lt;&gt;"",IFERROR(VLOOKUP(P36,Tabelas!B:D,3,0),0),"")</f>
        <v>0</v>
      </c>
      <c r="AV36" s="59" t="n">
        <f aca="false">IF(A36&lt;&gt;"",IFERROR(VLOOKUP(Q36,Tabelas!B:D,3,0),0),"")</f>
        <v>0</v>
      </c>
      <c r="AW36" s="59" t="n">
        <f aca="false">IF(A36&lt;&gt;"",IFERROR(VLOOKUP(R36,Tabelas!B:D,3,0),0),"")</f>
        <v>0</v>
      </c>
      <c r="AX36" s="59" t="n">
        <f aca="false">IF(A36&lt;&gt;"",IFERROR(VLOOKUP(S36,Tabelas!B:D,3,0),0),"")</f>
        <v>0</v>
      </c>
      <c r="AY36" s="59" t="n">
        <f aca="false">IF(A36&lt;&gt;"",IFERROR(VLOOKUP(T36,Tabelas!B:D,3,0),0),"")</f>
        <v>0</v>
      </c>
      <c r="AZ36" s="59" t="n">
        <f aca="false">IF(A36&lt;&gt;"",IFERROR(VLOOKUP(U36,Tabelas!B:D,3,0),0),"")</f>
        <v>0</v>
      </c>
      <c r="BA36" s="59" t="n">
        <f aca="false">IF(A36&lt;&gt;"",IFERROR(VLOOKUP(V36,Tabelas!B:D,3,0),0),"")</f>
        <v>0</v>
      </c>
      <c r="BB36" s="59" t="n">
        <f aca="false">IF(A36&lt;&gt;"",IFERROR(VLOOKUP(W36,Tabelas!B:D,3,0),0),"")</f>
        <v>0</v>
      </c>
      <c r="BC36" s="59" t="n">
        <f aca="false">IF(A36&lt;&gt;"",IFERROR(VLOOKUP(X36,Tabelas!B:D,3,0),0),"")</f>
        <v>0</v>
      </c>
      <c r="BD36" s="59" t="n">
        <f aca="false">IF(A36&lt;&gt;"",IFERROR(VLOOKUP(Y36,Tabelas!B:D,3,0),0),"")</f>
        <v>0</v>
      </c>
      <c r="BE36" s="59" t="n">
        <f aca="false">IF(A36&lt;&gt;"",IFERROR(VLOOKUP(Z36,Tabelas!B:D,3,0),0),"")</f>
        <v>0</v>
      </c>
      <c r="BF36" s="59" t="n">
        <f aca="false">IF(A36&lt;&gt;"",IFERROR(VLOOKUP(AA36,Tabelas!B:D,3,0),0),"")</f>
        <v>0</v>
      </c>
      <c r="BG36" s="59" t="n">
        <f aca="false">IF(A36&lt;&gt;"",IFERROR(VLOOKUP(AB36,Tabelas!B:D,3,0),0),"")</f>
        <v>0</v>
      </c>
      <c r="BH36" s="59" t="n">
        <f aca="false">IF(A36&lt;&gt;"",IFERROR(VLOOKUP(AC36,Tabelas!B:D,3,0),0),"")</f>
        <v>0</v>
      </c>
      <c r="BI36" s="59" t="n">
        <f aca="false">IF(A36&lt;&gt;"",IFERROR(VLOOKUP(AD36,Tabelas!B:D,3,0),0),"")</f>
        <v>0</v>
      </c>
      <c r="BJ36" s="59" t="n">
        <f aca="false">IF(A36&lt;&gt;"",IFERROR(VLOOKUP(AE36,Tabelas!B:D,3,0),0),"")</f>
        <v>0</v>
      </c>
      <c r="BK36" s="59" t="n">
        <f aca="false">IF(A36&lt;&gt;"",IFERROR(VLOOKUP(AF36,Tabelas!B:D,3,0),0),"")</f>
        <v>0</v>
      </c>
      <c r="BL36" s="59" t="n">
        <f aca="false">IF(A36&lt;&gt;"",IFERROR(VLOOKUP(AG36,Tabelas!B:D,3,0),0),"")</f>
        <v>0</v>
      </c>
      <c r="BM36" s="59" t="n">
        <f aca="false">IF(A36&lt;&gt;"",IFERROR(VLOOKUP(AH36,Tabelas!B:D,3,0),0),"")</f>
        <v>0</v>
      </c>
      <c r="BN36" s="59" t="n">
        <f aca="false">IF(A36&lt;&gt;"",IFERROR(VLOOKUP(AI36,Tabelas!B:D,3,0),0),"")</f>
        <v>0</v>
      </c>
      <c r="BO36" s="59" t="n">
        <f aca="false">IF(A36&lt;&gt;"",IFERROR(VLOOKUP(AJ36,Tabelas!B:D,3,0),0),"")</f>
        <v>0</v>
      </c>
      <c r="BP36" s="59" t="n">
        <f aca="false">IF(A36&lt;&gt;"",IFERROR(VLOOKUP(AK36,Tabelas!B:D,3,0),0),"")</f>
        <v>0</v>
      </c>
      <c r="BQ36" s="59" t="n">
        <f aca="false">IF(A36&lt;&gt;"",IFERROR(VLOOKUP(AL36,Tabelas!B:D,3,0),0),"")</f>
        <v>0</v>
      </c>
      <c r="BR36" s="59" t="n">
        <f aca="false">IF(A36&lt;&gt;"",IFERROR(VLOOKUP(AM36,Tabelas!B:D,3,0),0),"")</f>
        <v>0</v>
      </c>
      <c r="BS36" s="59" t="n">
        <f aca="false">IF(A36&lt;&gt;"",IFERROR(VLOOKUP(AN36,Tabelas!B:D,3,0),0),"")</f>
        <v>0</v>
      </c>
      <c r="BT36" s="59" t="n">
        <f aca="false">IF(A36&lt;&gt;"",IFERROR(VLOOKUP(AO36,Tabelas!B:D,3,0),0),"")</f>
        <v>0</v>
      </c>
      <c r="BU36" s="59" t="n">
        <f aca="false">IF(A36&lt;&gt;"",IFERROR(VLOOKUP(AP36,Tabelas!B:D,3,0),0),"")</f>
        <v>0</v>
      </c>
      <c r="BV36" s="59" t="n">
        <f aca="false">IF(A36&lt;&gt;"",IFERROR(VLOOKUP(AQ36,Tabelas!B:D,3,0),0),"")</f>
        <v>0</v>
      </c>
      <c r="BW36" s="59" t="n">
        <f aca="false">IF(A36&lt;&gt;"",IFERROR(VLOOKUP(AR36,Tabelas!B:D,3,0),0),"")</f>
        <v>0</v>
      </c>
      <c r="BX36" s="56" t="n">
        <f aca="false">IF(A36&lt;&gt;"",SUM(AS36:BW36),"")</f>
        <v>0</v>
      </c>
      <c r="BY36" s="55" t="n">
        <f aca="false">IF(A36&lt;&gt;"",COUNTIF(N36:AR36,"LM")+COUNTIF(N36:AR36,"L"),"")+COUNTIF(N36:AR36,"LP")</f>
        <v>0</v>
      </c>
      <c r="BZ36" s="56" t="n">
        <f aca="false">IF(A36&lt;&gt;"",COUNTIF(N36:AR36,"AB"),"")</f>
        <v>0</v>
      </c>
      <c r="CA36" s="56" t="n">
        <f aca="false">IF(A36&lt;&gt;"",COUNTIF(N36:AR36,"FE"),"")</f>
        <v>0</v>
      </c>
      <c r="CB36" s="56" t="n">
        <f aca="false">IF(A36&lt;&gt;"",COUNTIF(N36:AR36,"LC"),"")</f>
        <v>0</v>
      </c>
      <c r="CC36" s="56" t="n">
        <f aca="false">IF(A36&lt;&gt;"",COUNTIF(N36:AR36,"CE"),"")</f>
        <v>0</v>
      </c>
      <c r="CD36" s="55" t="n">
        <f aca="false">IF(A36&lt;&gt;"",COUNTIF(N36:AR36,"AF1")+COUNTIF(N36:AR36,"AF2")+COUNTIF(N36:AR36,"AF3")+COUNTIF(N36:AR36,"AF4")+COUNTIF(N36:AR36,"AF5")+COUNTIF(N36:AR36,"AF6")+COUNTIF(N36:AR36,"AF7")+COUNTIF(N36:AR36,"AF8")+COUNTIF(N36:AR36,"AF9")+COUNTIF(N36:AR36,"AF10")+COUNTIF(N36:AR36,"AF11")+COUNTIF(N36:AR36,"AF12")+COUNTIF(N36:AR36,"AF13")+COUNTIF(N36:AR36,"AF14"),"")</f>
        <v>0</v>
      </c>
      <c r="CE36" s="55" t="n">
        <f aca="false">IF(A36&lt;&gt;"",COUNTIF(N36:AR36,"CE")+COUNTIF(N36:AR36,"L")+COUNTIF(N36:AR36,"LM")+COUNTIF(N36:AR36,"LP")+COUNTIF(N36:AR36,"LC")+COUNTIF(N36:AR36,"AB")+COUNTIF(N36:AR36,"AF1")+COUNTIF(N36:AR36,"AF2")+COUNTIF(N36:AR36,"AF3")+COUNTIF(N36:AR36,"AF4")+COUNTIF(N36:AR36,"AF5")+COUNTIF(N36:AR36,"AF6")+COUNTIF(N36:AR36,"AF7")+COUNTIF(N36:AR36,"AF8")+COUNTIF(N36:AR36,"AF9")+COUNTIF(N36:AR36,"AF10")+COUNTIF(N36:AR36,"AF11")+COUNTIF(N36:AR36,"AF12")+COUNTIF(N36:AR36,"AF13")+COUNTIF(N36:AR36,"AF14")+COUNTIF(N36:AR36,"RC")+COUNTIF(N36:AR36,"FO")+COUNTIF(N36:AR36,"FE"),"")</f>
        <v>0</v>
      </c>
      <c r="CF36" s="57" t="n">
        <f aca="false">IF(A36&lt;&gt;"",COUNTIF(N36:AR36,"APH"),"")</f>
        <v>0</v>
      </c>
    </row>
    <row r="37" customFormat="false" ht="12.75" hidden="false" customHeight="true" outlineLevel="0" collapsed="false">
      <c r="A37" s="140" t="s">
        <v>132</v>
      </c>
      <c r="B37" s="46" t="n">
        <v>1234567</v>
      </c>
      <c r="C37" s="48" t="n">
        <v>123</v>
      </c>
      <c r="D37" s="48" t="s">
        <v>103</v>
      </c>
      <c r="E37" s="48" t="s">
        <v>104</v>
      </c>
      <c r="F37" s="48" t="n">
        <v>36</v>
      </c>
      <c r="G37" s="50"/>
      <c r="H37" s="50"/>
      <c r="I37" s="50"/>
      <c r="J37" s="50"/>
      <c r="K37" s="50"/>
      <c r="L37" s="50"/>
      <c r="M37" s="50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2"/>
      <c r="AS37" s="58" t="n">
        <f aca="false">IF(A37&lt;&gt;"",IFERROR(VLOOKUP(N37,Tabelas!B:D,3,0),0),"")</f>
        <v>0</v>
      </c>
      <c r="AT37" s="59" t="n">
        <f aca="false">IF(A37&lt;&gt;"",IFERROR(VLOOKUP(O37,Tabelas!B:D,3,0),0),"")</f>
        <v>0</v>
      </c>
      <c r="AU37" s="59" t="n">
        <f aca="false">IF(A37&lt;&gt;"",IFERROR(VLOOKUP(P37,Tabelas!B:D,3,0),0),"")</f>
        <v>0</v>
      </c>
      <c r="AV37" s="59" t="n">
        <f aca="false">IF(A37&lt;&gt;"",IFERROR(VLOOKUP(Q37,Tabelas!B:D,3,0),0),"")</f>
        <v>0</v>
      </c>
      <c r="AW37" s="59" t="n">
        <f aca="false">IF(A37&lt;&gt;"",IFERROR(VLOOKUP(R37,Tabelas!B:D,3,0),0),"")</f>
        <v>0</v>
      </c>
      <c r="AX37" s="59" t="n">
        <f aca="false">IF(A37&lt;&gt;"",IFERROR(VLOOKUP(S37,Tabelas!B:D,3,0),0),"")</f>
        <v>0</v>
      </c>
      <c r="AY37" s="59" t="n">
        <f aca="false">IF(A37&lt;&gt;"",IFERROR(VLOOKUP(T37,Tabelas!B:D,3,0),0),"")</f>
        <v>0</v>
      </c>
      <c r="AZ37" s="59" t="n">
        <f aca="false">IF(A37&lt;&gt;"",IFERROR(VLOOKUP(U37,Tabelas!B:D,3,0),0),"")</f>
        <v>0</v>
      </c>
      <c r="BA37" s="59" t="n">
        <f aca="false">IF(A37&lt;&gt;"",IFERROR(VLOOKUP(V37,Tabelas!B:D,3,0),0),"")</f>
        <v>0</v>
      </c>
      <c r="BB37" s="59" t="n">
        <f aca="false">IF(A37&lt;&gt;"",IFERROR(VLOOKUP(W37,Tabelas!B:D,3,0),0),"")</f>
        <v>0</v>
      </c>
      <c r="BC37" s="59" t="n">
        <f aca="false">IF(A37&lt;&gt;"",IFERROR(VLOOKUP(X37,Tabelas!B:D,3,0),0),"")</f>
        <v>0</v>
      </c>
      <c r="BD37" s="59" t="n">
        <f aca="false">IF(A37&lt;&gt;"",IFERROR(VLOOKUP(Y37,Tabelas!B:D,3,0),0),"")</f>
        <v>0</v>
      </c>
      <c r="BE37" s="59" t="n">
        <f aca="false">IF(A37&lt;&gt;"",IFERROR(VLOOKUP(Z37,Tabelas!B:D,3,0),0),"")</f>
        <v>0</v>
      </c>
      <c r="BF37" s="59" t="n">
        <f aca="false">IF(A37&lt;&gt;"",IFERROR(VLOOKUP(AA37,Tabelas!B:D,3,0),0),"")</f>
        <v>0</v>
      </c>
      <c r="BG37" s="59" t="n">
        <f aca="false">IF(A37&lt;&gt;"",IFERROR(VLOOKUP(AB37,Tabelas!B:D,3,0),0),"")</f>
        <v>0</v>
      </c>
      <c r="BH37" s="59" t="n">
        <f aca="false">IF(A37&lt;&gt;"",IFERROR(VLOOKUP(AC37,Tabelas!B:D,3,0),0),"")</f>
        <v>0</v>
      </c>
      <c r="BI37" s="59" t="n">
        <f aca="false">IF(A37&lt;&gt;"",IFERROR(VLOOKUP(AD37,Tabelas!B:D,3,0),0),"")</f>
        <v>0</v>
      </c>
      <c r="BJ37" s="59" t="n">
        <f aca="false">IF(A37&lt;&gt;"",IFERROR(VLOOKUP(AE37,Tabelas!B:D,3,0),0),"")</f>
        <v>0</v>
      </c>
      <c r="BK37" s="59" t="n">
        <f aca="false">IF(A37&lt;&gt;"",IFERROR(VLOOKUP(AF37,Tabelas!B:D,3,0),0),"")</f>
        <v>0</v>
      </c>
      <c r="BL37" s="59" t="n">
        <f aca="false">IF(A37&lt;&gt;"",IFERROR(VLOOKUP(AG37,Tabelas!B:D,3,0),0),"")</f>
        <v>0</v>
      </c>
      <c r="BM37" s="59" t="n">
        <f aca="false">IF(A37&lt;&gt;"",IFERROR(VLOOKUP(AH37,Tabelas!B:D,3,0),0),"")</f>
        <v>0</v>
      </c>
      <c r="BN37" s="59" t="n">
        <f aca="false">IF(A37&lt;&gt;"",IFERROR(VLOOKUP(AI37,Tabelas!B:D,3,0),0),"")</f>
        <v>0</v>
      </c>
      <c r="BO37" s="59" t="n">
        <f aca="false">IF(A37&lt;&gt;"",IFERROR(VLOOKUP(AJ37,Tabelas!B:D,3,0),0),"")</f>
        <v>0</v>
      </c>
      <c r="BP37" s="59" t="n">
        <f aca="false">IF(A37&lt;&gt;"",IFERROR(VLOOKUP(AK37,Tabelas!B:D,3,0),0),"")</f>
        <v>0</v>
      </c>
      <c r="BQ37" s="59" t="n">
        <f aca="false">IF(A37&lt;&gt;"",IFERROR(VLOOKUP(AL37,Tabelas!B:D,3,0),0),"")</f>
        <v>0</v>
      </c>
      <c r="BR37" s="59" t="n">
        <f aca="false">IF(A37&lt;&gt;"",IFERROR(VLOOKUP(AM37,Tabelas!B:D,3,0),0),"")</f>
        <v>0</v>
      </c>
      <c r="BS37" s="59" t="n">
        <f aca="false">IF(A37&lt;&gt;"",IFERROR(VLOOKUP(AN37,Tabelas!B:D,3,0),0),"")</f>
        <v>0</v>
      </c>
      <c r="BT37" s="59" t="n">
        <f aca="false">IF(A37&lt;&gt;"",IFERROR(VLOOKUP(AO37,Tabelas!B:D,3,0),0),"")</f>
        <v>0</v>
      </c>
      <c r="BU37" s="59" t="n">
        <f aca="false">IF(A37&lt;&gt;"",IFERROR(VLOOKUP(AP37,Tabelas!B:D,3,0),0),"")</f>
        <v>0</v>
      </c>
      <c r="BV37" s="59" t="n">
        <f aca="false">IF(A37&lt;&gt;"",IFERROR(VLOOKUP(AQ37,Tabelas!B:D,3,0),0),"")</f>
        <v>0</v>
      </c>
      <c r="BW37" s="59" t="n">
        <f aca="false">IF(A37&lt;&gt;"",IFERROR(VLOOKUP(AR37,Tabelas!B:D,3,0),0),"")</f>
        <v>0</v>
      </c>
      <c r="BX37" s="56" t="n">
        <f aca="false">IF(A37&lt;&gt;"",SUM(AS37:BW37),"")</f>
        <v>0</v>
      </c>
      <c r="BY37" s="55" t="n">
        <f aca="false">IF(A37&lt;&gt;"",COUNTIF(N37:AR37,"LM")+COUNTIF(N37:AR37,"L"),"")+COUNTIF(N37:AR37,"LP")</f>
        <v>0</v>
      </c>
      <c r="BZ37" s="56" t="n">
        <f aca="false">IF(A37&lt;&gt;"",COUNTIF(N37:AR37,"AB"),"")</f>
        <v>0</v>
      </c>
      <c r="CA37" s="56" t="n">
        <f aca="false">IF(A37&lt;&gt;"",COUNTIF(N37:AR37,"FE"),"")</f>
        <v>0</v>
      </c>
      <c r="CB37" s="56" t="n">
        <f aca="false">IF(A37&lt;&gt;"",COUNTIF(N37:AR37,"LC"),"")</f>
        <v>0</v>
      </c>
      <c r="CC37" s="56" t="n">
        <f aca="false">IF(A37&lt;&gt;"",COUNTIF(N37:AR37,"CE"),"")</f>
        <v>0</v>
      </c>
      <c r="CD37" s="55" t="n">
        <f aca="false">IF(A37&lt;&gt;"",COUNTIF(N37:AR37,"AF1")+COUNTIF(N37:AR37,"AF2")+COUNTIF(N37:AR37,"AF3")+COUNTIF(N37:AR37,"AF4")+COUNTIF(N37:AR37,"AF5")+COUNTIF(N37:AR37,"AF6")+COUNTIF(N37:AR37,"AF7")+COUNTIF(N37:AR37,"AF8")+COUNTIF(N37:AR37,"AF9")+COUNTIF(N37:AR37,"AF10")+COUNTIF(N37:AR37,"AF11")+COUNTIF(N37:AR37,"AF12")+COUNTIF(N37:AR37,"AF13")+COUNTIF(N37:AR37,"AF14"),"")</f>
        <v>0</v>
      </c>
      <c r="CE37" s="55" t="n">
        <f aca="false">IF(A37&lt;&gt;"",COUNTIF(N37:AR37,"CE")+COUNTIF(N37:AR37,"L")+COUNTIF(N37:AR37,"LM")+COUNTIF(N37:AR37,"LP")+COUNTIF(N37:AR37,"LC")+COUNTIF(N37:AR37,"AB")+COUNTIF(N37:AR37,"AF1")+COUNTIF(N37:AR37,"AF2")+COUNTIF(N37:AR37,"AF3")+COUNTIF(N37:AR37,"AF4")+COUNTIF(N37:AR37,"AF5")+COUNTIF(N37:AR37,"AF6")+COUNTIF(N37:AR37,"AF7")+COUNTIF(N37:AR37,"AF8")+COUNTIF(N37:AR37,"AF9")+COUNTIF(N37:AR37,"AF10")+COUNTIF(N37:AR37,"AF11")+COUNTIF(N37:AR37,"AF12")+COUNTIF(N37:AR37,"AF13")+COUNTIF(N37:AR37,"AF14")+COUNTIF(N37:AR37,"RC")+COUNTIF(N37:AR37,"FO")+COUNTIF(N37:AR37,"FE"),"")</f>
        <v>0</v>
      </c>
      <c r="CF37" s="57" t="n">
        <f aca="false">IF(A37&lt;&gt;"",COUNTIF(N37:AR37,"APH"),"")</f>
        <v>0</v>
      </c>
    </row>
    <row r="38" customFormat="false" ht="12.75" hidden="false" customHeight="true" outlineLevel="0" collapsed="false">
      <c r="A38" s="140" t="s">
        <v>133</v>
      </c>
      <c r="B38" s="46" t="n">
        <v>1234567</v>
      </c>
      <c r="C38" s="48" t="n">
        <v>123</v>
      </c>
      <c r="D38" s="48" t="s">
        <v>103</v>
      </c>
      <c r="E38" s="48" t="s">
        <v>104</v>
      </c>
      <c r="F38" s="48" t="n">
        <v>36</v>
      </c>
      <c r="G38" s="49"/>
      <c r="H38" s="50"/>
      <c r="I38" s="50"/>
      <c r="J38" s="50"/>
      <c r="K38" s="50"/>
      <c r="L38" s="50"/>
      <c r="M38" s="50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2"/>
      <c r="AS38" s="58" t="n">
        <f aca="false">IF(A38&lt;&gt;"",IFERROR(VLOOKUP(N38,Tabelas!B:D,3,0),0),"")</f>
        <v>0</v>
      </c>
      <c r="AT38" s="59" t="n">
        <f aca="false">IF(A38&lt;&gt;"",IFERROR(VLOOKUP(O38,Tabelas!B:D,3,0),0),"")</f>
        <v>0</v>
      </c>
      <c r="AU38" s="59" t="n">
        <f aca="false">IF(A38&lt;&gt;"",IFERROR(VLOOKUP(P38,Tabelas!B:D,3,0),0),"")</f>
        <v>0</v>
      </c>
      <c r="AV38" s="59" t="n">
        <f aca="false">IF(A38&lt;&gt;"",IFERROR(VLOOKUP(Q38,Tabelas!B:D,3,0),0),"")</f>
        <v>0</v>
      </c>
      <c r="AW38" s="59" t="n">
        <f aca="false">IF(A38&lt;&gt;"",IFERROR(VLOOKUP(R38,Tabelas!B:D,3,0),0),"")</f>
        <v>0</v>
      </c>
      <c r="AX38" s="59" t="n">
        <f aca="false">IF(A38&lt;&gt;"",IFERROR(VLOOKUP(S38,Tabelas!B:D,3,0),0),"")</f>
        <v>0</v>
      </c>
      <c r="AY38" s="59" t="n">
        <f aca="false">IF(A38&lt;&gt;"",IFERROR(VLOOKUP(T38,Tabelas!B:D,3,0),0),"")</f>
        <v>0</v>
      </c>
      <c r="AZ38" s="59" t="n">
        <f aca="false">IF(A38&lt;&gt;"",IFERROR(VLOOKUP(U38,Tabelas!B:D,3,0),0),"")</f>
        <v>0</v>
      </c>
      <c r="BA38" s="59" t="n">
        <f aca="false">IF(A38&lt;&gt;"",IFERROR(VLOOKUP(V38,Tabelas!B:D,3,0),0),"")</f>
        <v>0</v>
      </c>
      <c r="BB38" s="59" t="n">
        <f aca="false">IF(A38&lt;&gt;"",IFERROR(VLOOKUP(W38,Tabelas!B:D,3,0),0),"")</f>
        <v>0</v>
      </c>
      <c r="BC38" s="59" t="n">
        <f aca="false">IF(A38&lt;&gt;"",IFERROR(VLOOKUP(X38,Tabelas!B:D,3,0),0),"")</f>
        <v>0</v>
      </c>
      <c r="BD38" s="59" t="n">
        <f aca="false">IF(A38&lt;&gt;"",IFERROR(VLOOKUP(Y38,Tabelas!B:D,3,0),0),"")</f>
        <v>0</v>
      </c>
      <c r="BE38" s="59" t="n">
        <f aca="false">IF(A38&lt;&gt;"",IFERROR(VLOOKUP(Z38,Tabelas!B:D,3,0),0),"")</f>
        <v>0</v>
      </c>
      <c r="BF38" s="59" t="n">
        <f aca="false">IF(A38&lt;&gt;"",IFERROR(VLOOKUP(AA38,Tabelas!B:D,3,0),0),"")</f>
        <v>0</v>
      </c>
      <c r="BG38" s="59" t="n">
        <f aca="false">IF(A38&lt;&gt;"",IFERROR(VLOOKUP(AB38,Tabelas!B:D,3,0),0),"")</f>
        <v>0</v>
      </c>
      <c r="BH38" s="59" t="n">
        <f aca="false">IF(A38&lt;&gt;"",IFERROR(VLOOKUP(AC38,Tabelas!B:D,3,0),0),"")</f>
        <v>0</v>
      </c>
      <c r="BI38" s="59" t="n">
        <f aca="false">IF(A38&lt;&gt;"",IFERROR(VLOOKUP(AD38,Tabelas!B:D,3,0),0),"")</f>
        <v>0</v>
      </c>
      <c r="BJ38" s="59" t="n">
        <f aca="false">IF(A38&lt;&gt;"",IFERROR(VLOOKUP(AE38,Tabelas!B:D,3,0),0),"")</f>
        <v>0</v>
      </c>
      <c r="BK38" s="59" t="n">
        <f aca="false">IF(A38&lt;&gt;"",IFERROR(VLOOKUP(AF38,Tabelas!B:D,3,0),0),"")</f>
        <v>0</v>
      </c>
      <c r="BL38" s="59" t="n">
        <f aca="false">IF(A38&lt;&gt;"",IFERROR(VLOOKUP(AG38,Tabelas!B:D,3,0),0),"")</f>
        <v>0</v>
      </c>
      <c r="BM38" s="59" t="n">
        <f aca="false">IF(A38&lt;&gt;"",IFERROR(VLOOKUP(AH38,Tabelas!B:D,3,0),0),"")</f>
        <v>0</v>
      </c>
      <c r="BN38" s="59" t="n">
        <f aca="false">IF(A38&lt;&gt;"",IFERROR(VLOOKUP(AI38,Tabelas!B:D,3,0),0),"")</f>
        <v>0</v>
      </c>
      <c r="BO38" s="59" t="n">
        <f aca="false">IF(A38&lt;&gt;"",IFERROR(VLOOKUP(AJ38,Tabelas!B:D,3,0),0),"")</f>
        <v>0</v>
      </c>
      <c r="BP38" s="59" t="n">
        <f aca="false">IF(A38&lt;&gt;"",IFERROR(VLOOKUP(AK38,Tabelas!B:D,3,0),0),"")</f>
        <v>0</v>
      </c>
      <c r="BQ38" s="59" t="n">
        <f aca="false">IF(A38&lt;&gt;"",IFERROR(VLOOKUP(AL38,Tabelas!B:D,3,0),0),"")</f>
        <v>0</v>
      </c>
      <c r="BR38" s="59" t="n">
        <f aca="false">IF(A38&lt;&gt;"",IFERROR(VLOOKUP(AM38,Tabelas!B:D,3,0),0),"")</f>
        <v>0</v>
      </c>
      <c r="BS38" s="59" t="n">
        <f aca="false">IF(A38&lt;&gt;"",IFERROR(VLOOKUP(AN38,Tabelas!B:D,3,0),0),"")</f>
        <v>0</v>
      </c>
      <c r="BT38" s="59" t="n">
        <f aca="false">IF(A38&lt;&gt;"",IFERROR(VLOOKUP(AO38,Tabelas!B:D,3,0),0),"")</f>
        <v>0</v>
      </c>
      <c r="BU38" s="59" t="n">
        <f aca="false">IF(A38&lt;&gt;"",IFERROR(VLOOKUP(AP38,Tabelas!B:D,3,0),0),"")</f>
        <v>0</v>
      </c>
      <c r="BV38" s="59" t="n">
        <f aca="false">IF(A38&lt;&gt;"",IFERROR(VLOOKUP(AQ38,Tabelas!B:D,3,0),0),"")</f>
        <v>0</v>
      </c>
      <c r="BW38" s="59" t="n">
        <f aca="false">IF(A38&lt;&gt;"",IFERROR(VLOOKUP(AR38,Tabelas!B:D,3,0),0),"")</f>
        <v>0</v>
      </c>
      <c r="BX38" s="56" t="n">
        <f aca="false">IF(A38&lt;&gt;"",SUM(AS38:BW38),"")</f>
        <v>0</v>
      </c>
      <c r="BY38" s="55" t="n">
        <f aca="false">IF(A38&lt;&gt;"",COUNTIF(N38:AR38,"LM")+COUNTIF(N38:AR38,"L"),"")+COUNTIF(N38:AR38,"LP")</f>
        <v>0</v>
      </c>
      <c r="BZ38" s="56" t="n">
        <f aca="false">IF(A38&lt;&gt;"",COUNTIF(N38:AR38,"AB"),"")</f>
        <v>0</v>
      </c>
      <c r="CA38" s="56" t="n">
        <f aca="false">IF(A38&lt;&gt;"",COUNTIF(N38:AR38,"FE"),"")</f>
        <v>0</v>
      </c>
      <c r="CB38" s="56" t="n">
        <f aca="false">IF(A38&lt;&gt;"",COUNTIF(N38:AR38,"LC"),"")</f>
        <v>0</v>
      </c>
      <c r="CC38" s="56" t="n">
        <f aca="false">IF(A38&lt;&gt;"",COUNTIF(N38:AR38,"CE"),"")</f>
        <v>0</v>
      </c>
      <c r="CD38" s="55" t="n">
        <f aca="false">IF(A38&lt;&gt;"",COUNTIF(N38:AR38,"AF1")+COUNTIF(N38:AR38,"AF2")+COUNTIF(N38:AR38,"AF3")+COUNTIF(N38:AR38,"AF4")+COUNTIF(N38:AR38,"AF5")+COUNTIF(N38:AR38,"AF6")+COUNTIF(N38:AR38,"AF7")+COUNTIF(N38:AR38,"AF8")+COUNTIF(N38:AR38,"AF9")+COUNTIF(N38:AR38,"AF10")+COUNTIF(N38:AR38,"AF11")+COUNTIF(N38:AR38,"AF12")+COUNTIF(N38:AR38,"AF13")+COUNTIF(N38:AR38,"AF14"),"")</f>
        <v>0</v>
      </c>
      <c r="CE38" s="55" t="n">
        <f aca="false">IF(A38&lt;&gt;"",COUNTIF(N38:AR38,"CE")+COUNTIF(N38:AR38,"L")+COUNTIF(N38:AR38,"LM")+COUNTIF(N38:AR38,"LP")+COUNTIF(N38:AR38,"LC")+COUNTIF(N38:AR38,"AB")+COUNTIF(N38:AR38,"AF1")+COUNTIF(N38:AR38,"AF2")+COUNTIF(N38:AR38,"AF3")+COUNTIF(N38:AR38,"AF4")+COUNTIF(N38:AR38,"AF5")+COUNTIF(N38:AR38,"AF6")+COUNTIF(N38:AR38,"AF7")+COUNTIF(N38:AR38,"AF8")+COUNTIF(N38:AR38,"AF9")+COUNTIF(N38:AR38,"AF10")+COUNTIF(N38:AR38,"AF11")+COUNTIF(N38:AR38,"AF12")+COUNTIF(N38:AR38,"AF13")+COUNTIF(N38:AR38,"AF14")+COUNTIF(N38:AR38,"RC")+COUNTIF(N38:AR38,"FO")+COUNTIF(N38:AR38,"FE"),"")</f>
        <v>0</v>
      </c>
      <c r="CF38" s="57" t="n">
        <f aca="false">IF(A38&lt;&gt;"",COUNTIF(N38:AR38,"APH"),"")</f>
        <v>0</v>
      </c>
    </row>
    <row r="39" customFormat="false" ht="12.75" hidden="false" customHeight="true" outlineLevel="0" collapsed="false">
      <c r="A39" s="78" t="s">
        <v>67</v>
      </c>
      <c r="B39" s="78"/>
      <c r="C39" s="78"/>
      <c r="D39" s="78"/>
      <c r="E39" s="78"/>
      <c r="F39" s="78"/>
      <c r="G39" s="78"/>
      <c r="H39" s="79"/>
      <c r="I39" s="79"/>
      <c r="J39" s="79"/>
      <c r="K39" s="79"/>
      <c r="L39" s="79"/>
      <c r="M39" s="79"/>
      <c r="N39" s="80" t="n">
        <f aca="false">COUNTIF(N9:N18,"M")+COUNTIF(N19:N28,"M")+COUNTIF(N29:N38,"M")+COUNTIF(N9:N18,"M?") +COUNTIF(N19:N28,"M?")+COUNTIF(N29:N38,"M?")+ COUNTIF(N9:N18, "MT?") + COUNTIF(N19:N28, "MT?")+ COUNTIF(N29:N38, "MT?")+ COUNTIF(N9:N18, "D?")  + COUNTIF(N19:N28, "D?")+COUNTIF(N29:N38, "D?")+ COUNTIF(N9:N18, "DN?")+ COUNTIF(N19:N28, "DN?")+ COUNTIF(N29:N38, "DN?")+ COUNTIF(N9:N18, "MT??") + COUNTIF(N19:N28, "MT??")+ COUNTIF(N29:N38, "MT??")+ COUNTIF(N9:N18, "D")  + COUNTIF(N19:N28, "D")+COUNTIF(N29:N38, "D")</f>
        <v>0</v>
      </c>
      <c r="O39" s="80" t="n">
        <f aca="false">COUNTIF(O9:O18,"M")+COUNTIF(O19:O28,"M")+COUNTIF(O29:O38,"M")+COUNTIF(O9:O18,"M?") +COUNTIF(O19:O28,"M?")+COUNTIF(O29:O38,"M?")+ COUNTIF(O9:O18, "MT?") + COUNTIF(O19:O28, "MT?")+ COUNTIF(O29:O38, "MT?")+ COUNTIF(O9:O18, "D?")  + COUNTIF(O19:O28, "D?")+COUNTIF(O29:O38, "D?")+ COUNTIF(O9:O18, "DN?")+ COUNTIF(O19:O28, "DN?")+ COUNTIF(O29:O38, "DN?")+ COUNTIF(O9:O18, "MT??") + COUNTIF(O19:O28, "MT??")+ COUNTIF(O29:O38, "MT??")+ COUNTIF(O9:O18, "D")  + COUNTIF(O19:O28, "D")+COUNTIF(O29:O38, "D")</f>
        <v>0</v>
      </c>
      <c r="P39" s="80" t="n">
        <f aca="false">COUNTIF(P9:P18,"M")+COUNTIF(P19:P28,"M")+COUNTIF(P29:P38,"M")+COUNTIF(P9:P18,"M?") +COUNTIF(P19:P28,"M?")+COUNTIF(P29:P38,"M?")+ COUNTIF(P9:P18, "MT?") + COUNTIF(P19:P28, "MT?")+ COUNTIF(P29:P38, "MT?")+ COUNTIF(P9:P18, "D?")  + COUNTIF(P19:P28, "D?")+COUNTIF(P29:P38, "D?")+ COUNTIF(P9:P18, "DN?")+ COUNTIF(P19:P28, "DN?")+ COUNTIF(P29:P38, "DN?")+ COUNTIF(P9:P18, "MT??") + COUNTIF(P19:P28, "MT??")+ COUNTIF(P29:P38, "MT??")+ COUNTIF(P9:P18, "D")  + COUNTIF(P19:P28, "D")+COUNTIF(P29:P38, "D")</f>
        <v>0</v>
      </c>
      <c r="Q39" s="80" t="n">
        <f aca="false">COUNTIF(Q9:Q18,"M")+COUNTIF(Q19:Q28,"M")+COUNTIF(Q29:Q38,"M")+COUNTIF(Q9:Q18,"M?") +COUNTIF(Q19:Q28,"M?")+COUNTIF(Q29:Q38,"M?")+ COUNTIF(Q9:Q18, "MT?") + COUNTIF(Q19:Q28, "MT?")+ COUNTIF(Q29:Q38, "MT?")+ COUNTIF(Q9:Q18, "D?")  + COUNTIF(Q19:Q28, "D?")+COUNTIF(Q29:Q38, "D?")+ COUNTIF(Q9:Q18, "DN?")+ COUNTIF(Q19:Q28, "DN?")+ COUNTIF(Q29:Q38, "DN?")+ COUNTIF(Q9:Q18, "MT??") + COUNTIF(Q19:Q28, "MT??")+ COUNTIF(Q29:Q38, "MT??")+ COUNTIF(Q9:Q18, "D")  + COUNTIF(Q19:Q28, "D")+COUNTIF(Q29:Q38, "D")</f>
        <v>0</v>
      </c>
      <c r="R39" s="80" t="n">
        <f aca="false">COUNTIF(R9:R18,"M")+COUNTIF(R19:R28,"M")+COUNTIF(R29:R38,"M")+COUNTIF(R9:R18,"M?") +COUNTIF(R19:R28,"M?")+COUNTIF(R29:R38,"M?")+ COUNTIF(R9:R18, "MT?") + COUNTIF(R19:R28, "MT?")+ COUNTIF(R29:R38, "MT?")+ COUNTIF(R9:R18, "D?")  + COUNTIF(R19:R28, "D?")+COUNTIF(R29:R38, "D?")+ COUNTIF(R9:R18, "DN?")+ COUNTIF(R19:R28, "DN?")+ COUNTIF(R29:R38, "DN?")+ COUNTIF(R9:R18, "MT??") + COUNTIF(R19:R28, "MT??")+ COUNTIF(R29:R38, "MT??")+ COUNTIF(R9:R18, "D")  + COUNTIF(R19:R28, "D")+COUNTIF(R29:R38, "D")</f>
        <v>0</v>
      </c>
      <c r="S39" s="80" t="n">
        <f aca="false">COUNTIF(S9:S18,"M")+COUNTIF(S19:S28,"M")+COUNTIF(S29:S38,"M")+COUNTIF(S9:S18,"M?") +COUNTIF(S19:S28,"M?")+COUNTIF(S29:S38,"M?")+ COUNTIF(S9:S18, "MT?") + COUNTIF(S19:S28, "MT?")+ COUNTIF(S29:S38, "MT?")+ COUNTIF(S9:S18, "D?")  + COUNTIF(S19:S28, "D?")+COUNTIF(S29:S38, "D?")+ COUNTIF(S9:S18, "DN?")+ COUNTIF(S19:S28, "DN?")+ COUNTIF(S29:S38, "DN?")+ COUNTIF(S9:S18, "MT??") + COUNTIF(S19:S28, "MT??")+ COUNTIF(S29:S38, "MT??")+ COUNTIF(S9:S18, "D")  + COUNTIF(S19:S28, "D")+COUNTIF(S29:S38, "D")</f>
        <v>0</v>
      </c>
      <c r="T39" s="80" t="n">
        <f aca="false">COUNTIF(T9:T18,"M")+COUNTIF(T19:T28,"M")+COUNTIF(T29:T38,"M")+COUNTIF(T9:T18,"M?") +COUNTIF(T19:T28,"M?")+COUNTIF(T29:T38,"M?")+ COUNTIF(T9:T18, "MT?") + COUNTIF(T19:T28, "MT?")+ COUNTIF(T29:T38, "MT?")+ COUNTIF(T9:T18, "D?")  + COUNTIF(T19:T28, "D?")+COUNTIF(T29:T38, "D?")+ COUNTIF(T9:T18, "DN?")+ COUNTIF(T19:T28, "DN?")+ COUNTIF(T29:T38, "DN?")+ COUNTIF(T9:T18, "MT??") + COUNTIF(T19:T28, "MT??")+ COUNTIF(T29:T38, "MT??")+ COUNTIF(T9:T18, "D")  + COUNTIF(T19:T28, "D")+COUNTIF(T29:T38, "D")</f>
        <v>0</v>
      </c>
      <c r="U39" s="80" t="n">
        <f aca="false">COUNTIF(U9:U18,"M")+COUNTIF(U19:U28,"M")+COUNTIF(U29:U38,"M")+COUNTIF(U9:U18,"M?") +COUNTIF(U19:U28,"M?")+COUNTIF(U29:U38,"M?")+ COUNTIF(U9:U18, "MT?") + COUNTIF(U19:U28, "MT?")+ COUNTIF(U29:U38, "MT?")+ COUNTIF(U9:U18, "D?")  + COUNTIF(U19:U28, "D?")+COUNTIF(U29:U38, "D?")+ COUNTIF(U9:U18, "DN?")+ COUNTIF(U19:U28, "DN?")+ COUNTIF(U29:U38, "DN?")+ COUNTIF(U9:U18, "MT??") + COUNTIF(U19:U28, "MT??")+ COUNTIF(U29:U38, "MT??")+ COUNTIF(U9:U18, "D")  + COUNTIF(U19:U28, "D")+COUNTIF(U29:U38, "D")</f>
        <v>0</v>
      </c>
      <c r="V39" s="80" t="n">
        <f aca="false">COUNTIF(V9:V18,"M")+COUNTIF(V19:V28,"M")+COUNTIF(V29:V38,"M")+COUNTIF(V9:V18,"M?") +COUNTIF(V19:V28,"M?")+COUNTIF(V29:V38,"M?")+ COUNTIF(V9:V18, "MT?") + COUNTIF(V19:V28, "MT?")+ COUNTIF(V29:V38, "MT?")+ COUNTIF(V9:V18, "D?")  + COUNTIF(V19:V28, "D?")+COUNTIF(V29:V38, "D?")+ COUNTIF(V9:V18, "DN?")+ COUNTIF(V19:V28, "DN?")+ COUNTIF(V29:V38, "DN?")+ COUNTIF(V9:V18, "MT??") + COUNTIF(V19:V28, "MT??")+ COUNTIF(V29:V38, "MT??")+ COUNTIF(V9:V18, "D")  + COUNTIF(V19:V28, "D")+COUNTIF(V29:V38, "D")</f>
        <v>0</v>
      </c>
      <c r="W39" s="80" t="n">
        <f aca="false">COUNTIF(W9:W18,"M")+COUNTIF(W19:W28,"M")+COUNTIF(W29:W38,"M")+COUNTIF(W9:W18,"M?") +COUNTIF(W19:W28,"M?")+COUNTIF(W29:W38,"M?")+ COUNTIF(W9:W18, "MT?") + COUNTIF(W19:W28, "MT?")+ COUNTIF(W29:W38, "MT?")+ COUNTIF(W9:W18, "D?")  + COUNTIF(W19:W28, "D?")+COUNTIF(W29:W38, "D?")+ COUNTIF(W9:W18, "DN?")+ COUNTIF(W19:W28, "DN?")+ COUNTIF(W29:W38, "DN?")+ COUNTIF(W9:W18, "MT??") + COUNTIF(W19:W28, "MT??")+ COUNTIF(W29:W38, "MT??")+ COUNTIF(W9:W18, "D")  + COUNTIF(W19:W28, "D")+COUNTIF(W29:W38, "D")</f>
        <v>0</v>
      </c>
      <c r="X39" s="80" t="n">
        <f aca="false">COUNTIF(X9:X18,"M")+COUNTIF(X19:X28,"M")+COUNTIF(X29:X38,"M")+COUNTIF(X9:X18,"M?") +COUNTIF(X19:X28,"M?")+COUNTIF(X29:X38,"M?")+ COUNTIF(X9:X18, "MT?") + COUNTIF(X19:X28, "MT?")+ COUNTIF(X29:X38, "MT?")+ COUNTIF(X9:X18, "D?")  + COUNTIF(X19:X28, "D?")+COUNTIF(X29:X38, "D?")+ COUNTIF(X9:X18, "DN?")+ COUNTIF(X19:X28, "DN?")+ COUNTIF(X29:X38, "DN?")+ COUNTIF(X9:X18, "MT??") + COUNTIF(X19:X28, "MT??")+ COUNTIF(X29:X38, "MT??")+ COUNTIF(X9:X18, "D")  + COUNTIF(X19:X28, "D")+COUNTIF(X29:X38, "D")</f>
        <v>0</v>
      </c>
      <c r="Y39" s="80" t="n">
        <f aca="false">COUNTIF(Y9:Y18,"M")+COUNTIF(Y19:Y28,"M")+COUNTIF(Y29:Y38,"M")+COUNTIF(Y9:Y18,"M?") +COUNTIF(Y19:Y28,"M?")+COUNTIF(Y29:Y38,"M?")+ COUNTIF(Y9:Y18, "MT?") + COUNTIF(Y19:Y28, "MT?")+ COUNTIF(Y29:Y38, "MT?")+ COUNTIF(Y9:Y18, "D?")  + COUNTIF(Y19:Y28, "D?")+COUNTIF(Y29:Y38, "D?")+ COUNTIF(Y9:Y18, "DN?")+ COUNTIF(Y19:Y28, "DN?")+ COUNTIF(Y29:Y38, "DN?")+ COUNTIF(Y9:Y18, "MT??") + COUNTIF(Y19:Y28, "MT??")+ COUNTIF(Y29:Y38, "MT??")+ COUNTIF(Y9:Y18, "D")  + COUNTIF(Y19:Y28, "D")+COUNTIF(Y29:Y38, "D")</f>
        <v>0</v>
      </c>
      <c r="Z39" s="80" t="n">
        <f aca="false">COUNTIF(Z9:Z18,"M")+COUNTIF(Z19:Z28,"M")+COUNTIF(Z29:Z38,"M")+COUNTIF(Z9:Z18,"M?") +COUNTIF(Z19:Z28,"M?")+COUNTIF(Z29:Z38,"M?")+ COUNTIF(Z9:Z18, "MT?") + COUNTIF(Z19:Z28, "MT?")+ COUNTIF(Z29:Z38, "MT?")+ COUNTIF(Z9:Z18, "D?")  + COUNTIF(Z19:Z28, "D?")+COUNTIF(Z29:Z38, "D?")+ COUNTIF(Z9:Z18, "DN?")+ COUNTIF(Z19:Z28, "DN?")+ COUNTIF(Z29:Z38, "DN?")+ COUNTIF(Z9:Z18, "MT??") + COUNTIF(Z19:Z28, "MT??")+ COUNTIF(Z29:Z38, "MT??")+ COUNTIF(Z9:Z18, "D")  + COUNTIF(Z19:Z28, "D")+COUNTIF(Z29:Z38, "D")</f>
        <v>0</v>
      </c>
      <c r="AA39" s="80" t="n">
        <f aca="false">COUNTIF(AA9:AA18,"M")+COUNTIF(AA19:AA28,"M")+COUNTIF(AA29:AA38,"M")+COUNTIF(AA9:AA18,"M?") +COUNTIF(AA19:AA28,"M?")+COUNTIF(AA29:AA38,"M?")+ COUNTIF(AA9:AA18, "MT?") + COUNTIF(AA19:AA28, "MT?")+ COUNTIF(AA29:AA38, "MT?")+ COUNTIF(AA9:AA18, "D?")  + COUNTIF(AA19:AA28, "D?")+COUNTIF(AA29:AA38, "D?")+ COUNTIF(AA9:AA18, "DN?")+ COUNTIF(AA19:AA28, "DN?")+ COUNTIF(AA29:AA38, "DN?")+ COUNTIF(AA9:AA18, "MT??") + COUNTIF(AA19:AA28, "MT??")+ COUNTIF(AA29:AA38, "MT??")+ COUNTIF(AA9:AA18, "D")  + COUNTIF(AA19:AA28, "D")+COUNTIF(AA29:AA38, "D")</f>
        <v>0</v>
      </c>
      <c r="AB39" s="80" t="n">
        <f aca="false">COUNTIF(AB9:AB18,"M")+COUNTIF(AB19:AB28,"M")+COUNTIF(AB29:AB38,"M")+COUNTIF(AB9:AB18,"M?") +COUNTIF(AB19:AB28,"M?")+COUNTIF(AB29:AB38,"M?")+ COUNTIF(AB9:AB18, "MT?") + COUNTIF(AB19:AB28, "MT?")+ COUNTIF(AB29:AB38, "MT?")+ COUNTIF(AB9:AB18, "D?")  + COUNTIF(AB19:AB28, "D?")+COUNTIF(AB29:AB38, "D?")+ COUNTIF(AB9:AB18, "DN?")+ COUNTIF(AB19:AB28, "DN?")+ COUNTIF(AB29:AB38, "DN?")+ COUNTIF(AB9:AB18, "MT??") + COUNTIF(AB19:AB28, "MT??")+ COUNTIF(AB29:AB38, "MT??")+ COUNTIF(AB9:AB18, "D")  + COUNTIF(AB19:AB28, "D")+COUNTIF(AB29:AB38, "D")</f>
        <v>0</v>
      </c>
      <c r="AC39" s="80" t="n">
        <f aca="false">COUNTIF(AC9:AC18,"M")+COUNTIF(AC19:AC28,"M")+COUNTIF(AC29:AC38,"M")+COUNTIF(AC9:AC18,"M?") +COUNTIF(AC19:AC28,"M?")+COUNTIF(AC29:AC38,"M?")+ COUNTIF(AC9:AC18, "MT?") + COUNTIF(AC19:AC28, "MT?")+ COUNTIF(AC29:AC38, "MT?")+ COUNTIF(AC9:AC18, "D?")  + COUNTIF(AC19:AC28, "D?")+COUNTIF(AC29:AC38, "D?")+ COUNTIF(AC9:AC18, "DN?")+ COUNTIF(AC19:AC28, "DN?")+ COUNTIF(AC29:AC38, "DN?")+ COUNTIF(AC9:AC18, "MT??") + COUNTIF(AC19:AC28, "MT??")+ COUNTIF(AC29:AC38, "MT??")+ COUNTIF(AC9:AC18, "D")  + COUNTIF(AC19:AC28, "D")+COUNTIF(AC29:AC38, "D")</f>
        <v>0</v>
      </c>
      <c r="AD39" s="80" t="n">
        <f aca="false">COUNTIF(AD9:AD18,"M")+COUNTIF(AD19:AD28,"M")+COUNTIF(AD29:AD38,"M")+COUNTIF(AD9:AD18,"M?") +COUNTIF(AD19:AD28,"M?")+COUNTIF(AD29:AD38,"M?")+ COUNTIF(AD9:AD18, "MT?") + COUNTIF(AD19:AD28, "MT?")+ COUNTIF(AD29:AD38, "MT?")+ COUNTIF(AD9:AD18, "D?")  + COUNTIF(AD19:AD28, "D?")+COUNTIF(AD29:AD38, "D?")+ COUNTIF(AD9:AD18, "DN?")+ COUNTIF(AD19:AD28, "DN?")+ COUNTIF(AD29:AD38, "DN?")+ COUNTIF(AD9:AD18, "MT??") + COUNTIF(AD19:AD28, "MT??")+ COUNTIF(AD29:AD38, "MT??")+ COUNTIF(AD9:AD18, "D")  + COUNTIF(AD19:AD28, "D")+COUNTIF(AD29:AD38, "D")</f>
        <v>0</v>
      </c>
      <c r="AE39" s="80" t="n">
        <f aca="false">COUNTIF(AE9:AE18,"M")+COUNTIF(AE19:AE28,"M")+COUNTIF(AE29:AE38,"M")+COUNTIF(AE9:AE18,"M?") +COUNTIF(AE19:AE28,"M?")+COUNTIF(AE29:AE38,"M?")+ COUNTIF(AE9:AE18, "MT?") + COUNTIF(AE19:AE28, "MT?")+ COUNTIF(AE29:AE38, "MT?")+ COUNTIF(AE9:AE18, "D?")  + COUNTIF(AE19:AE28, "D?")+COUNTIF(AE29:AE38, "D?")+ COUNTIF(AE9:AE18, "DN?")+ COUNTIF(AE19:AE28, "DN?")+ COUNTIF(AE29:AE38, "DN?")+ COUNTIF(AE9:AE18, "MT??") + COUNTIF(AE19:AE28, "MT??")+ COUNTIF(AE29:AE38, "MT??")+ COUNTIF(AE9:AE18, "D")  + COUNTIF(AE19:AE28, "D")+COUNTIF(AE29:AE38, "D")</f>
        <v>0</v>
      </c>
      <c r="AF39" s="80" t="n">
        <f aca="false">COUNTIF(AF9:AF18,"M")+COUNTIF(AF19:AF28,"M")+COUNTIF(AF29:AF38,"M")+COUNTIF(AF9:AF18,"M?") +COUNTIF(AF19:AF28,"M?")+COUNTIF(AF29:AF38,"M?")+ COUNTIF(AF9:AF18, "MT?") + COUNTIF(AF19:AF28, "MT?")+ COUNTIF(AF29:AF38, "MT?")+ COUNTIF(AF9:AF18, "D?")  + COUNTIF(AF19:AF28, "D?")+COUNTIF(AF29:AF38, "D?")+ COUNTIF(AF9:AF18, "DN?")+ COUNTIF(AF19:AF28, "DN?")+ COUNTIF(AF29:AF38, "DN?")+ COUNTIF(AF9:AF18, "MT??") + COUNTIF(AF19:AF28, "MT??")+ COUNTIF(AF29:AF38, "MT??")+ COUNTIF(AF9:AF18, "D")  + COUNTIF(AF19:AF28, "D")+COUNTIF(AF29:AF38, "D")</f>
        <v>0</v>
      </c>
      <c r="AG39" s="80" t="n">
        <f aca="false">COUNTIF(AG9:AG18,"M")+COUNTIF(AG19:AG28,"M")+COUNTIF(AG29:AG38,"M")+COUNTIF(AG9:AG18,"M?") +COUNTIF(AG19:AG28,"M?")+COUNTIF(AG29:AG38,"M?")+ COUNTIF(AG9:AG18, "MT?") + COUNTIF(AG19:AG28, "MT?")+ COUNTIF(AG29:AG38, "MT?")+ COUNTIF(AG9:AG18, "D?")  + COUNTIF(AG19:AG28, "D?")+COUNTIF(AG29:AG38, "D?")+ COUNTIF(AG9:AG18, "DN?")+ COUNTIF(AG19:AG28, "DN?")+ COUNTIF(AG29:AG38, "DN?")+ COUNTIF(AG9:AG18, "MT??") + COUNTIF(AG19:AG28, "MT??")+ COUNTIF(AG29:AG38, "MT??")+ COUNTIF(AG9:AG18, "D")  + COUNTIF(AG19:AG28, "D")+COUNTIF(AG29:AG38, "D")</f>
        <v>0</v>
      </c>
      <c r="AH39" s="80" t="n">
        <f aca="false">COUNTIF(AH9:AH18,"M")+COUNTIF(AH19:AH28,"M")+COUNTIF(AH29:AH38,"M")+COUNTIF(AH9:AH18,"M?") +COUNTIF(AH19:AH28,"M?")+COUNTIF(AH29:AH38,"M?")+ COUNTIF(AH9:AH18, "MT?") + COUNTIF(AH19:AH28, "MT?")+ COUNTIF(AH29:AH38, "MT?")+ COUNTIF(AH9:AH18, "D?")  + COUNTIF(AH19:AH28, "D?")+COUNTIF(AH29:AH38, "D?")+ COUNTIF(AH9:AH18, "DN?")+ COUNTIF(AH19:AH28, "DN?")+ COUNTIF(AH29:AH38, "DN?")+ COUNTIF(AH9:AH18, "MT??") + COUNTIF(AH19:AH28, "MT??")+ COUNTIF(AH29:AH38, "MT??")+ COUNTIF(AH9:AH18, "D")  + COUNTIF(AH19:AH28, "D")+COUNTIF(AH29:AH38, "D")</f>
        <v>0</v>
      </c>
      <c r="AI39" s="80" t="n">
        <f aca="false">COUNTIF(AI9:AI18,"M")+COUNTIF(AI19:AI28,"M")+COUNTIF(AI29:AI38,"M")+COUNTIF(AI9:AI18,"M?") +COUNTIF(AI19:AI28,"M?")+COUNTIF(AI29:AI38,"M?")+ COUNTIF(AI9:AI18, "MT?") + COUNTIF(AI19:AI28, "MT?")+ COUNTIF(AI29:AI38, "MT?")+ COUNTIF(AI9:AI18, "D?")  + COUNTIF(AI19:AI28, "D?")+COUNTIF(AI29:AI38, "D?")+ COUNTIF(AI9:AI18, "DN?")+ COUNTIF(AI19:AI28, "DN?")+ COUNTIF(AI29:AI38, "DN?")+ COUNTIF(AI9:AI18, "MT??") + COUNTIF(AI19:AI28, "MT??")+ COUNTIF(AI29:AI38, "MT??")+ COUNTIF(AI9:AI18, "D")  + COUNTIF(AI19:AI28, "D")+COUNTIF(AI29:AI38, "D")</f>
        <v>0</v>
      </c>
      <c r="AJ39" s="80" t="n">
        <f aca="false">COUNTIF(AJ9:AJ18,"M")+COUNTIF(AJ19:AJ28,"M")+COUNTIF(AJ29:AJ38,"M")+COUNTIF(AJ9:AJ18,"M?") +COUNTIF(AJ19:AJ28,"M?")+COUNTIF(AJ29:AJ38,"M?")+ COUNTIF(AJ9:AJ18, "MT?") + COUNTIF(AJ19:AJ28, "MT?")+ COUNTIF(AJ29:AJ38, "MT?")+ COUNTIF(AJ9:AJ18, "D?")  + COUNTIF(AJ19:AJ28, "D?")+COUNTIF(AJ29:AJ38, "D?")+ COUNTIF(AJ9:AJ18, "DN?")+ COUNTIF(AJ19:AJ28, "DN?")+ COUNTIF(AJ29:AJ38, "DN?")+ COUNTIF(AJ9:AJ18, "MT??") + COUNTIF(AJ19:AJ28, "MT??")+ COUNTIF(AJ29:AJ38, "MT??")+ COUNTIF(AJ9:AJ18, "D")  + COUNTIF(AJ19:AJ28, "D")+COUNTIF(AJ29:AJ38, "D")</f>
        <v>0</v>
      </c>
      <c r="AK39" s="80" t="n">
        <f aca="false">COUNTIF(AK9:AK18,"M")+COUNTIF(AK19:AK28,"M")+COUNTIF(AK29:AK38,"M")+COUNTIF(AK9:AK18,"M?") +COUNTIF(AK19:AK28,"M?")+COUNTIF(AK29:AK38,"M?")+ COUNTIF(AK9:AK18, "MT?") + COUNTIF(AK19:AK28, "MT?")+ COUNTIF(AK29:AK38, "MT?")+ COUNTIF(AK9:AK18, "D?")  + COUNTIF(AK19:AK28, "D?")+COUNTIF(AK29:AK38, "D?")+ COUNTIF(AK9:AK18, "DN?")+ COUNTIF(AK19:AK28, "DN?")+ COUNTIF(AK29:AK38, "DN?")+ COUNTIF(AK9:AK18, "MT??") + COUNTIF(AK19:AK28, "MT??")+ COUNTIF(AK29:AK38, "MT??")+ COUNTIF(AK9:AK18, "D")  + COUNTIF(AK19:AK28, "D")+COUNTIF(AK29:AK38, "D")</f>
        <v>0</v>
      </c>
      <c r="AL39" s="80" t="n">
        <f aca="false">COUNTIF(AL9:AL18,"M")+COUNTIF(AL19:AL28,"M")+COUNTIF(AL29:AL38,"M")+COUNTIF(AL9:AL18,"M?") +COUNTIF(AL19:AL28,"M?")+COUNTIF(AL29:AL38,"M?")+ COUNTIF(AL9:AL18, "MT?") + COUNTIF(AL19:AL28, "MT?")+ COUNTIF(AL29:AL38, "MT?")+ COUNTIF(AL9:AL18, "D?")  + COUNTIF(AL19:AL28, "D?")+COUNTIF(AL29:AL38, "D?")+ COUNTIF(AL9:AL18, "DN?")+ COUNTIF(AL19:AL28, "DN?")+ COUNTIF(AL29:AL38, "DN?")+ COUNTIF(AL9:AL18, "MT??") + COUNTIF(AL19:AL28, "MT??")+ COUNTIF(AL29:AL38, "MT??")+ COUNTIF(AL9:AL18, "D")  + COUNTIF(AL19:AL28, "D")+COUNTIF(AL29:AL38, "D")</f>
        <v>0</v>
      </c>
      <c r="AM39" s="80" t="n">
        <f aca="false">COUNTIF(AM9:AM18,"M")+COUNTIF(AM19:AM28,"M")+COUNTIF(AM29:AM38,"M")+COUNTIF(AM9:AM18,"M?") +COUNTIF(AM19:AM28,"M?")+COUNTIF(AM29:AM38,"M?")+ COUNTIF(AM9:AM18, "MT?") + COUNTIF(AM19:AM28, "MT?")+ COUNTIF(AM29:AM38, "MT?")+ COUNTIF(AM9:AM18, "D?")  + COUNTIF(AM19:AM28, "D?")+COUNTIF(AM29:AM38, "D?")+ COUNTIF(AM9:AM18, "DN?")+ COUNTIF(AM19:AM28, "DN?")+ COUNTIF(AM29:AM38, "DN?")+ COUNTIF(AM9:AM18, "MT??") + COUNTIF(AM19:AM28, "MT??")+ COUNTIF(AM29:AM38, "MT??")+ COUNTIF(AM9:AM18, "D")  + COUNTIF(AM19:AM28, "D")+COUNTIF(AM29:AM38, "D")</f>
        <v>0</v>
      </c>
      <c r="AN39" s="80" t="n">
        <f aca="false">COUNTIF(AN9:AN18,"M")+COUNTIF(AN19:AN28,"M")+COUNTIF(AN29:AN38,"M")+COUNTIF(AN9:AN18,"M?") +COUNTIF(AN19:AN28,"M?")+COUNTIF(AN29:AN38,"M?")+ COUNTIF(AN9:AN18, "MT?") + COUNTIF(AN19:AN28, "MT?")+ COUNTIF(AN29:AN38, "MT?")+ COUNTIF(AN9:AN18, "D?")  + COUNTIF(AN19:AN28, "D?")+COUNTIF(AN29:AN38, "D?")+ COUNTIF(AN9:AN18, "DN?")+ COUNTIF(AN19:AN28, "DN?")+ COUNTIF(AN29:AN38, "DN?")+ COUNTIF(AN9:AN18, "MT??") + COUNTIF(AN19:AN28, "MT??")+ COUNTIF(AN29:AN38, "MT??")+ COUNTIF(AN9:AN18, "D")  + COUNTIF(AN19:AN28, "D")+COUNTIF(AN29:AN38, "D")</f>
        <v>0</v>
      </c>
      <c r="AO39" s="80" t="n">
        <f aca="false">COUNTIF(AO9:AO18,"M")+COUNTIF(AO19:AO28,"M")+COUNTIF(AO29:AO38,"M")+COUNTIF(AO9:AO18,"M?") +COUNTIF(AO19:AO28,"M?")+COUNTIF(AO29:AO38,"M?")+ COUNTIF(AO9:AO18, "MT?") + COUNTIF(AO19:AO28, "MT?")+ COUNTIF(AO29:AO38, "MT?")+ COUNTIF(AO9:AO18, "D?")  + COUNTIF(AO19:AO28, "D?")+COUNTIF(AO29:AO38, "D?")+ COUNTIF(AO9:AO18, "DN?")+ COUNTIF(AO19:AO28, "DN?")+ COUNTIF(AO29:AO38, "DN?")+ COUNTIF(AO9:AO18, "MT??") + COUNTIF(AO19:AO28, "MT??")+ COUNTIF(AO29:AO38, "MT??")+ COUNTIF(AO9:AO18, "D")  + COUNTIF(AO19:AO28, "D")+COUNTIF(AO29:AO38, "D")</f>
        <v>0</v>
      </c>
      <c r="AP39" s="80" t="n">
        <f aca="false">COUNTIF(AP9:AP18,"M")+COUNTIF(AP19:AP28,"M")+COUNTIF(AP29:AP38,"M")+COUNTIF(AP9:AP18,"M?") +COUNTIF(AP19:AP28,"M?")+COUNTIF(AP29:AP38,"M?")+ COUNTIF(AP9:AP18, "MT?") + COUNTIF(AP19:AP28, "MT?")+ COUNTIF(AP29:AP38, "MT?")+ COUNTIF(AP9:AP18, "D?")  + COUNTIF(AP19:AP28, "D?")+COUNTIF(AP29:AP38, "D?")+ COUNTIF(AP9:AP18, "DN?")+ COUNTIF(AP19:AP28, "DN?")+ COUNTIF(AP29:AP38, "DN?")+ COUNTIF(AP9:AP18, "MT??") + COUNTIF(AP19:AP28, "MT??")+ COUNTIF(AP29:AP38, "MT??")+ COUNTIF(AP9:AP18, "D")  + COUNTIF(AP19:AP28, "D")+COUNTIF(AP29:AP38, "D")</f>
        <v>0</v>
      </c>
      <c r="AQ39" s="80" t="n">
        <f aca="false">COUNTIF(AQ9:AQ18,"M")+COUNTIF(AQ19:AQ28,"M")+COUNTIF(AQ29:AQ38,"M")+COUNTIF(AQ9:AQ18,"M?") +COUNTIF(AQ19:AQ28,"M?")+COUNTIF(AQ29:AQ38,"M?")+ COUNTIF(AQ9:AQ18, "MT?") + COUNTIF(AQ19:AQ28, "MT?")+ COUNTIF(AQ29:AQ38, "MT?")+ COUNTIF(AQ9:AQ18, "D?")  + COUNTIF(AQ19:AQ28, "D?")+COUNTIF(AQ29:AQ38, "D?")+ COUNTIF(AQ9:AQ18, "DN?")+ COUNTIF(AQ19:AQ28, "DN?")+ COUNTIF(AQ29:AQ38, "DN?")+ COUNTIF(AQ9:AQ18, "MT??") + COUNTIF(AQ19:AQ28, "MT??")+ COUNTIF(AQ29:AQ38, "MT??")+ COUNTIF(AQ9:AQ18, "D")  + COUNTIF(AQ19:AQ28, "D")+COUNTIF(AQ29:AQ38, "D")</f>
        <v>0</v>
      </c>
      <c r="AR39" s="144" t="n">
        <f aca="false">COUNTIF(AR9:AR18,"M")+COUNTIF(AR19:AR28,"M")+COUNTIF(AR29:AR38,"M")+COUNTIF(AR9:AR18,"M?") +COUNTIF(AR19:AR28,"M?")+COUNTIF(AR29:AR38,"M?")+ COUNTIF(AR9:AR18, "MT?") + COUNTIF(AR19:AR28, "MT?")+ COUNTIF(AR29:AR38, "MT?")+ COUNTIF(AR9:AR18, "D?")  + COUNTIF(AR19:AR28, "D?")+COUNTIF(AR29:AR38, "D?")+ COUNTIF(AR9:AR18, "DN?")+ COUNTIF(AR19:AR28, "DN?")+ COUNTIF(AR29:AR38, "DN?")+ COUNTIF(AR9:AR18, "MT??") + COUNTIF(AR19:AR28, "MT??")+ COUNTIF(AR29:AR38, "MT??")+ COUNTIF(AR9:AR18, "D")  + COUNTIF(AR19:AR28, "D")+COUNTIF(AR29:AR38, "D")</f>
        <v>0</v>
      </c>
      <c r="AS39" s="58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80"/>
      <c r="BY39" s="80"/>
      <c r="BZ39" s="80"/>
      <c r="CA39" s="80"/>
      <c r="CB39" s="80"/>
      <c r="CC39" s="80"/>
      <c r="CD39" s="145"/>
      <c r="CE39" s="145"/>
      <c r="CF39" s="81"/>
    </row>
    <row r="40" customFormat="false" ht="12.75" hidden="false" customHeight="true" outlineLevel="0" collapsed="false">
      <c r="A40" s="78" t="s">
        <v>68</v>
      </c>
      <c r="B40" s="78"/>
      <c r="C40" s="78"/>
      <c r="D40" s="78"/>
      <c r="E40" s="78"/>
      <c r="F40" s="78"/>
      <c r="G40" s="78"/>
      <c r="H40" s="79"/>
      <c r="I40" s="79"/>
      <c r="J40" s="79"/>
      <c r="K40" s="79"/>
      <c r="L40" s="79"/>
      <c r="M40" s="79"/>
      <c r="N40" s="80" t="n">
        <f aca="false">COUNTIF(N9:N18,"T")+COUNTIF(N19:N28,"T")+COUNTIF(N29:N38,"T")+COUNTIF(N9:N18,"T?") +COUNTIF(N19:N28,"T?")+COUNTIF(N29:N38,"T?")+ COUNTIF(N9:N18, "MT?") + COUNTIF(N19:N28, "MT?")+ COUNTIF(N29:N38, "MT?")+ COUNTIF(N9:N18, "D?")  + COUNTIF(N19:N28, "D?")+COUNTIF(N29:N38, "D?")+ COUNTIF(N9:N18, "DN?")+ COUNTIF(N19:N28, "DN?")+ COUNTIF(N29:N38, "DN?")+ COUNTIF(N9:N18, "MT??") + COUNTIF(N19:N28, "MT??")+ COUNTIF(N29:N38, "MT??")+ COUNTIF(N9:N18, "D")  + COUNTIF(N19:N28, "D")+COUNTIF(N29:N38, "D")</f>
        <v>0</v>
      </c>
      <c r="O40" s="80" t="n">
        <f aca="false">COUNTIF(O9:O18,"T")+COUNTIF(O19:O28,"T")+COUNTIF(O29:O38,"T")+COUNTIF(O9:O18,"T?") +COUNTIF(O19:O28,"T?")+COUNTIF(O29:O38,"T?")+ COUNTIF(O9:O18, "MT?") + COUNTIF(O19:O28, "MT?")+ COUNTIF(O29:O38, "MT?")+ COUNTIF(O9:O18, "D?")  + COUNTIF(O19:O28, "D?")+COUNTIF(O29:O38, "D?")+ COUNTIF(O9:O18, "DN?")+ COUNTIF(O19:O28, "DN?")+ COUNTIF(O29:O38, "DN?")+ COUNTIF(O9:O18, "MT??") + COUNTIF(O19:O28, "MT??")+ COUNTIF(O29:O38, "MT??")+ COUNTIF(O9:O18, "D")  + COUNTIF(O19:O28, "D")+COUNTIF(O29:O38, "D")</f>
        <v>0</v>
      </c>
      <c r="P40" s="80" t="n">
        <f aca="false">COUNTIF(P9:P18,"T")+COUNTIF(P19:P28,"T")+COUNTIF(P29:P38,"T")+COUNTIF(P9:P18,"T?") +COUNTIF(P19:P28,"T?")+COUNTIF(P29:P38,"T?")+ COUNTIF(P9:P18, "MT?") + COUNTIF(P19:P28, "MT?")+ COUNTIF(P29:P38, "MT?")+ COUNTIF(P9:P18, "D?")  + COUNTIF(P19:P28, "D?")+COUNTIF(P29:P38, "D?")+ COUNTIF(P9:P18, "DN?")+ COUNTIF(P19:P28, "DN?")+ COUNTIF(P29:P38, "DN?")+ COUNTIF(P9:P18, "MT??") + COUNTIF(P19:P28, "MT??")+ COUNTIF(P29:P38, "MT??")+ COUNTIF(P9:P18, "D")  + COUNTIF(P19:P28, "D")+COUNTIF(P29:P38, "D")</f>
        <v>0</v>
      </c>
      <c r="Q40" s="80" t="n">
        <f aca="false">COUNTIF(Q9:Q18,"T")+COUNTIF(Q19:Q28,"T")+COUNTIF(Q29:Q38,"T")+COUNTIF(Q9:Q18,"T?") +COUNTIF(Q19:Q28,"T?")+COUNTIF(Q29:Q38,"T?")+ COUNTIF(Q9:Q18, "MT?") + COUNTIF(Q19:Q28, "MT?")+ COUNTIF(Q29:Q38, "MT?")+ COUNTIF(Q9:Q18, "D?")  + COUNTIF(Q19:Q28, "D?")+COUNTIF(Q29:Q38, "D?")+ COUNTIF(Q9:Q18, "DN?")+ COUNTIF(Q19:Q28, "DN?")+ COUNTIF(Q29:Q38, "DN?")+ COUNTIF(Q9:Q18, "MT??") + COUNTIF(Q19:Q28, "MT??")+ COUNTIF(Q29:Q38, "MT??")+ COUNTIF(Q9:Q18, "D")  + COUNTIF(Q19:Q28, "D")+COUNTIF(Q29:Q38, "D")</f>
        <v>0</v>
      </c>
      <c r="R40" s="80" t="n">
        <f aca="false">COUNTIF(R9:R18,"T")+COUNTIF(R19:R28,"T")+COUNTIF(R29:R38,"T")+COUNTIF(R9:R18,"T?") +COUNTIF(R19:R28,"T?")+COUNTIF(R29:R38,"T?")+ COUNTIF(R9:R18, "MT?") + COUNTIF(R19:R28, "MT?")+ COUNTIF(R29:R38, "MT?")+ COUNTIF(R9:R18, "D?")  + COUNTIF(R19:R28, "D?")+COUNTIF(R29:R38, "D?")+ COUNTIF(R9:R18, "DN?")+ COUNTIF(R19:R28, "DN?")+ COUNTIF(R29:R38, "DN?")+ COUNTIF(R9:R18, "MT??") + COUNTIF(R19:R28, "MT??")+ COUNTIF(R29:R38, "MT??")+ COUNTIF(R9:R18, "D")  + COUNTIF(R19:R28, "D")+COUNTIF(R29:R38, "D")</f>
        <v>0</v>
      </c>
      <c r="S40" s="80" t="n">
        <f aca="false">COUNTIF(S9:S18,"T")+COUNTIF(S19:S28,"T")+COUNTIF(S29:S38,"T")+COUNTIF(S9:S18,"T?") +COUNTIF(S19:S28,"T?")+COUNTIF(S29:S38,"T?")+ COUNTIF(S9:S18, "MT?") + COUNTIF(S19:S28, "MT?")+ COUNTIF(S29:S38, "MT?")+ COUNTIF(S9:S18, "D?")  + COUNTIF(S19:S28, "D?")+COUNTIF(S29:S38, "D?")+ COUNTIF(S9:S18, "DN?")+ COUNTIF(S19:S28, "DN?")+ COUNTIF(S29:S38, "DN?")+ COUNTIF(S9:S18, "MT??") + COUNTIF(S19:S28, "MT??")+ COUNTIF(S29:S38, "MT??")+ COUNTIF(S9:S18, "D")  + COUNTIF(S19:S28, "D")+COUNTIF(S29:S38, "D")</f>
        <v>0</v>
      </c>
      <c r="T40" s="80" t="n">
        <f aca="false">COUNTIF(T9:T18,"T")+COUNTIF(T19:T28,"T")+COUNTIF(T29:T38,"T")+COUNTIF(T9:T18,"T?") +COUNTIF(T19:T28,"T?")+COUNTIF(T29:T38,"T?")+ COUNTIF(T9:T18, "MT?") + COUNTIF(T19:T28, "MT?")+ COUNTIF(T29:T38, "MT?")+ COUNTIF(T9:T18, "D?")  + COUNTIF(T19:T28, "D?")+COUNTIF(T29:T38, "D?")+ COUNTIF(T9:T18, "DN?")+ COUNTIF(T19:T28, "DN?")+ COUNTIF(T29:T38, "DN?")+ COUNTIF(T9:T18, "MT??") + COUNTIF(T19:T28, "MT??")+ COUNTIF(T29:T38, "MT??")+ COUNTIF(T9:T18, "D")  + COUNTIF(T19:T28, "D")+COUNTIF(T29:T38, "D")</f>
        <v>0</v>
      </c>
      <c r="U40" s="80" t="n">
        <f aca="false">COUNTIF(U9:U18,"T")+COUNTIF(U19:U28,"T")+COUNTIF(U29:U38,"T")+COUNTIF(U9:U18,"T?") +COUNTIF(U19:U28,"T?")+COUNTIF(U29:U38,"T?")+ COUNTIF(U9:U18, "MT?") + COUNTIF(U19:U28, "MT?")+ COUNTIF(U29:U38, "MT?")+ COUNTIF(U9:U18, "D?")  + COUNTIF(U19:U28, "D?")+COUNTIF(U29:U38, "D?")+ COUNTIF(U9:U18, "DN?")+ COUNTIF(U19:U28, "DN?")+ COUNTIF(U29:U38, "DN?")+ COUNTIF(U9:U18, "MT??") + COUNTIF(U19:U28, "MT??")+ COUNTIF(U29:U38, "MT??")+ COUNTIF(U9:U18, "D")  + COUNTIF(U19:U28, "D")+COUNTIF(U29:U38, "D")</f>
        <v>0</v>
      </c>
      <c r="V40" s="80" t="n">
        <f aca="false">COUNTIF(V9:V18,"T")+COUNTIF(V19:V28,"T")+COUNTIF(V29:V38,"T")+COUNTIF(V9:V18,"T?") +COUNTIF(V19:V28,"T?")+COUNTIF(V29:V38,"T?")+ COUNTIF(V9:V18, "MT?") + COUNTIF(V19:V28, "MT?")+ COUNTIF(V29:V38, "MT?")+ COUNTIF(V9:V18, "D?")  + COUNTIF(V19:V28, "D?")+COUNTIF(V29:V38, "D?")+ COUNTIF(V9:V18, "DN?")+ COUNTIF(V19:V28, "DN?")+ COUNTIF(V29:V38, "DN?")+ COUNTIF(V9:V18, "MT??") + COUNTIF(V19:V28, "MT??")+ COUNTIF(V29:V38, "MT??")+ COUNTIF(V9:V18, "D")  + COUNTIF(V19:V28, "D")+COUNTIF(V29:V38, "D")</f>
        <v>0</v>
      </c>
      <c r="W40" s="80" t="n">
        <f aca="false">COUNTIF(W9:W18,"T")+COUNTIF(W19:W28,"T")+COUNTIF(W29:W38,"T")+COUNTIF(W9:W18,"T?") +COUNTIF(W19:W28,"T?")+COUNTIF(W29:W38,"T?")+ COUNTIF(W9:W18, "MT?") + COUNTIF(W19:W28, "MT?")+ COUNTIF(W29:W38, "MT?")+ COUNTIF(W9:W18, "D?")  + COUNTIF(W19:W28, "D?")+COUNTIF(W29:W38, "D?")+ COUNTIF(W9:W18, "DN?")+ COUNTIF(W19:W28, "DN?")+ COUNTIF(W29:W38, "DN?")+ COUNTIF(W9:W18, "MT??") + COUNTIF(W19:W28, "MT??")+ COUNTIF(W29:W38, "MT??")+ COUNTIF(W9:W18, "D")  + COUNTIF(W19:W28, "D")+COUNTIF(W29:W38, "D")</f>
        <v>0</v>
      </c>
      <c r="X40" s="80" t="n">
        <f aca="false">COUNTIF(X9:X18,"T")+COUNTIF(X19:X28,"T")+COUNTIF(X29:X38,"T")+COUNTIF(X9:X18,"T?") +COUNTIF(X19:X28,"T?")+COUNTIF(X29:X38,"T?")+ COUNTIF(X9:X18, "MT?") + COUNTIF(X19:X28, "MT?")+ COUNTIF(X29:X38, "MT?")+ COUNTIF(X9:X18, "D?")  + COUNTIF(X19:X28, "D?")+COUNTIF(X29:X38, "D?")+ COUNTIF(X9:X18, "DN?")+ COUNTIF(X19:X28, "DN?")+ COUNTIF(X29:X38, "DN?")+ COUNTIF(X9:X18, "MT??") + COUNTIF(X19:X28, "MT??")+ COUNTIF(X29:X38, "MT??")+ COUNTIF(X9:X18, "D")  + COUNTIF(X19:X28, "D")+COUNTIF(X29:X38, "D")</f>
        <v>0</v>
      </c>
      <c r="Y40" s="80" t="n">
        <f aca="false">COUNTIF(Y9:Y18,"T")+COUNTIF(Y19:Y28,"T")+COUNTIF(Y29:Y38,"T")+COUNTIF(Y9:Y18,"T?") +COUNTIF(Y19:Y28,"T?")+COUNTIF(Y29:Y38,"T?")+ COUNTIF(Y9:Y18, "MT?") + COUNTIF(Y19:Y28, "MT?")+ COUNTIF(Y29:Y38, "MT?")+ COUNTIF(Y9:Y18, "D?")  + COUNTIF(Y19:Y28, "D?")+COUNTIF(Y29:Y38, "D?")+ COUNTIF(Y9:Y18, "DN?")+ COUNTIF(Y19:Y28, "DN?")+ COUNTIF(Y29:Y38, "DN?")+ COUNTIF(Y9:Y18, "MT??") + COUNTIF(Y19:Y28, "MT??")+ COUNTIF(Y29:Y38, "MT??")+ COUNTIF(Y9:Y18, "D")  + COUNTIF(Y19:Y28, "D")+COUNTIF(Y29:Y38, "D")</f>
        <v>0</v>
      </c>
      <c r="Z40" s="80" t="n">
        <f aca="false">COUNTIF(Z9:Z18,"T")+COUNTIF(Z19:Z28,"T")+COUNTIF(Z29:Z38,"T")+COUNTIF(Z9:Z18,"T?") +COUNTIF(Z19:Z28,"T?")+COUNTIF(Z29:Z38,"T?")+ COUNTIF(Z9:Z18, "MT?") + COUNTIF(Z19:Z28, "MT?")+ COUNTIF(Z29:Z38, "MT?")+ COUNTIF(Z9:Z18, "D?")  + COUNTIF(Z19:Z28, "D?")+COUNTIF(Z29:Z38, "D?")+ COUNTIF(Z9:Z18, "DN?")+ COUNTIF(Z19:Z28, "DN?")+ COUNTIF(Z29:Z38, "DN?")+ COUNTIF(Z9:Z18, "MT??") + COUNTIF(Z19:Z28, "MT??")+ COUNTIF(Z29:Z38, "MT??")+ COUNTIF(Z9:Z18, "D")  + COUNTIF(Z19:Z28, "D")+COUNTIF(Z29:Z38, "D")</f>
        <v>0</v>
      </c>
      <c r="AA40" s="80" t="n">
        <f aca="false">COUNTIF(AA9:AA18,"T")+COUNTIF(AA19:AA28,"T")+COUNTIF(AA29:AA38,"T")+COUNTIF(AA9:AA18,"T?") +COUNTIF(AA19:AA28,"T?")+COUNTIF(AA29:AA38,"T?")+ COUNTIF(AA9:AA18, "MT?") + COUNTIF(AA19:AA28, "MT?")+ COUNTIF(AA29:AA38, "MT?")+ COUNTIF(AA9:AA18, "D?")  + COUNTIF(AA19:AA28, "D?")+COUNTIF(AA29:AA38, "D?")+ COUNTIF(AA9:AA18, "DN?")+ COUNTIF(AA19:AA28, "DN?")+ COUNTIF(AA29:AA38, "DN?")+ COUNTIF(AA9:AA18, "MT??") + COUNTIF(AA19:AA28, "MT??")+ COUNTIF(AA29:AA38, "MT??")+ COUNTIF(AA9:AA18, "D")  + COUNTIF(AA19:AA28, "D")+COUNTIF(AA29:AA38, "D")</f>
        <v>0</v>
      </c>
      <c r="AB40" s="80" t="n">
        <f aca="false">COUNTIF(AB9:AB18,"T")+COUNTIF(AB19:AB28,"T")+COUNTIF(AB29:AB38,"T")+COUNTIF(AB9:AB18,"T?") +COUNTIF(AB19:AB28,"T?")+COUNTIF(AB29:AB38,"T?")+ COUNTIF(AB9:AB18, "MT?") + COUNTIF(AB19:AB28, "MT?")+ COUNTIF(AB29:AB38, "MT?")+ COUNTIF(AB9:AB18, "D?")  + COUNTIF(AB19:AB28, "D?")+COUNTIF(AB29:AB38, "D?")+ COUNTIF(AB9:AB18, "DN?")+ COUNTIF(AB19:AB28, "DN?")+ COUNTIF(AB29:AB38, "DN?")+ COUNTIF(AB9:AB18, "MT??") + COUNTIF(AB19:AB28, "MT??")+ COUNTIF(AB29:AB38, "MT??")+ COUNTIF(AB9:AB18, "D")  + COUNTIF(AB19:AB28, "D")+COUNTIF(AB29:AB38, "D")</f>
        <v>0</v>
      </c>
      <c r="AC40" s="80" t="n">
        <f aca="false">COUNTIF(AC9:AC18,"T")+COUNTIF(AC19:AC28,"T")+COUNTIF(AC29:AC38,"T")+COUNTIF(AC9:AC18,"T?") +COUNTIF(AC19:AC28,"T?")+COUNTIF(AC29:AC38,"T?")+ COUNTIF(AC9:AC18, "MT?") + COUNTIF(AC19:AC28, "MT?")+ COUNTIF(AC29:AC38, "MT?")+ COUNTIF(AC9:AC18, "D?")  + COUNTIF(AC19:AC28, "D?")+COUNTIF(AC29:AC38, "D?")+ COUNTIF(AC9:AC18, "DN?")+ COUNTIF(AC19:AC28, "DN?")+ COUNTIF(AC29:AC38, "DN?")+ COUNTIF(AC9:AC18, "MT??") + COUNTIF(AC19:AC28, "MT??")+ COUNTIF(AC29:AC38, "MT??")+ COUNTIF(AC9:AC18, "D")  + COUNTIF(AC19:AC28, "D")+COUNTIF(AC29:AC38, "D")</f>
        <v>0</v>
      </c>
      <c r="AD40" s="80" t="n">
        <f aca="false">COUNTIF(AD9:AD18,"T")+COUNTIF(AD19:AD28,"T")+COUNTIF(AD29:AD38,"T")+COUNTIF(AD9:AD18,"T?") +COUNTIF(AD19:AD28,"T?")+COUNTIF(AD29:AD38,"T?")+ COUNTIF(AD9:AD18, "MT?") + COUNTIF(AD19:AD28, "MT?")+ COUNTIF(AD29:AD38, "MT?")+ COUNTIF(AD9:AD18, "D?")  + COUNTIF(AD19:AD28, "D?")+COUNTIF(AD29:AD38, "D?")+ COUNTIF(AD9:AD18, "DN?")+ COUNTIF(AD19:AD28, "DN?")+ COUNTIF(AD29:AD38, "DN?")+ COUNTIF(AD9:AD18, "MT??") + COUNTIF(AD19:AD28, "MT??")+ COUNTIF(AD29:AD38, "MT??")+ COUNTIF(AD9:AD18, "D")  + COUNTIF(AD19:AD28, "D")+COUNTIF(AD29:AD38, "D")</f>
        <v>0</v>
      </c>
      <c r="AE40" s="80" t="n">
        <f aca="false">COUNTIF(AE9:AE18,"T")+COUNTIF(AE19:AE28,"T")+COUNTIF(AE29:AE38,"T")+COUNTIF(AE9:AE18,"T?") +COUNTIF(AE19:AE28,"T?")+COUNTIF(AE29:AE38,"T?")+ COUNTIF(AE9:AE18, "MT?") + COUNTIF(AE19:AE28, "MT?")+ COUNTIF(AE29:AE38, "MT?")+ COUNTIF(AE9:AE18, "D?")  + COUNTIF(AE19:AE28, "D?")+COUNTIF(AE29:AE38, "D?")+ COUNTIF(AE9:AE18, "DN?")+ COUNTIF(AE19:AE28, "DN?")+ COUNTIF(AE29:AE38, "DN?")+ COUNTIF(AE9:AE18, "MT??") + COUNTIF(AE19:AE28, "MT??")+ COUNTIF(AE29:AE38, "MT??")+ COUNTIF(AE9:AE18, "D")  + COUNTIF(AE19:AE28, "D")+COUNTIF(AE29:AE38, "D")</f>
        <v>0</v>
      </c>
      <c r="AF40" s="80" t="n">
        <f aca="false">COUNTIF(AF9:AF18,"T")+COUNTIF(AF19:AF28,"T")+COUNTIF(AF29:AF38,"T")+COUNTIF(AF9:AF18,"T?") +COUNTIF(AF19:AF28,"T?")+COUNTIF(AF29:AF38,"T?")+ COUNTIF(AF9:AF18, "MT?") + COUNTIF(AF19:AF28, "MT?")+ COUNTIF(AF29:AF38, "MT?")+ COUNTIF(AF9:AF18, "D?")  + COUNTIF(AF19:AF28, "D?")+COUNTIF(AF29:AF38, "D?")+ COUNTIF(AF9:AF18, "DN?")+ COUNTIF(AF19:AF28, "DN?")+ COUNTIF(AF29:AF38, "DN?")+ COUNTIF(AF9:AF18, "MT??") + COUNTIF(AF19:AF28, "MT??")+ COUNTIF(AF29:AF38, "MT??")+ COUNTIF(AF9:AF18, "D")  + COUNTIF(AF19:AF28, "D")+COUNTIF(AF29:AF38, "D")</f>
        <v>0</v>
      </c>
      <c r="AG40" s="80" t="n">
        <f aca="false">COUNTIF(AG9:AG18,"T")+COUNTIF(AG19:AG28,"T")+COUNTIF(AG29:AG38,"T")+COUNTIF(AG9:AG18,"T?") +COUNTIF(AG19:AG28,"T?")+COUNTIF(AG29:AG38,"T?")+ COUNTIF(AG9:AG18, "MT?") + COUNTIF(AG19:AG28, "MT?")+ COUNTIF(AG29:AG38, "MT?")+ COUNTIF(AG9:AG18, "D?")  + COUNTIF(AG19:AG28, "D?")+COUNTIF(AG29:AG38, "D?")+ COUNTIF(AG9:AG18, "DN?")+ COUNTIF(AG19:AG28, "DN?")+ COUNTIF(AG29:AG38, "DN?")+ COUNTIF(AG9:AG18, "MT??") + COUNTIF(AG19:AG28, "MT??")+ COUNTIF(AG29:AG38, "MT??")+ COUNTIF(AG9:AG18, "D")  + COUNTIF(AG19:AG28, "D")+COUNTIF(AG29:AG38, "D")</f>
        <v>0</v>
      </c>
      <c r="AH40" s="80" t="n">
        <f aca="false">COUNTIF(AH9:AH18,"T")+COUNTIF(AH19:AH28,"T")+COUNTIF(AH29:AH38,"T")+COUNTIF(AH9:AH18,"T?") +COUNTIF(AH19:AH28,"T?")+COUNTIF(AH29:AH38,"T?")+ COUNTIF(AH9:AH18, "MT?") + COUNTIF(AH19:AH28, "MT?")+ COUNTIF(AH29:AH38, "MT?")+ COUNTIF(AH9:AH18, "D?")  + COUNTIF(AH19:AH28, "D?")+COUNTIF(AH29:AH38, "D?")+ COUNTIF(AH9:AH18, "DN?")+ COUNTIF(AH19:AH28, "DN?")+ COUNTIF(AH29:AH38, "DN?")+ COUNTIF(AH9:AH18, "MT??") + COUNTIF(AH19:AH28, "MT??")+ COUNTIF(AH29:AH38, "MT??")+ COUNTIF(AH9:AH18, "D")  + COUNTIF(AH19:AH28, "D")+COUNTIF(AH29:AH38, "D")</f>
        <v>0</v>
      </c>
      <c r="AI40" s="80" t="n">
        <f aca="false">COUNTIF(AI9:AI18,"T")+COUNTIF(AI19:AI28,"T")+COUNTIF(AI29:AI38,"T")+COUNTIF(AI9:AI18,"T?") +COUNTIF(AI19:AI28,"T?")+COUNTIF(AI29:AI38,"T?")+ COUNTIF(AI9:AI18, "MT?") + COUNTIF(AI19:AI28, "MT?")+ COUNTIF(AI29:AI38, "MT?")+ COUNTIF(AI9:AI18, "D?")  + COUNTIF(AI19:AI28, "D?")+COUNTIF(AI29:AI38, "D?")+ COUNTIF(AI9:AI18, "DN?")+ COUNTIF(AI19:AI28, "DN?")+ COUNTIF(AI29:AI38, "DN?")+ COUNTIF(AI9:AI18, "MT??") + COUNTIF(AI19:AI28, "MT??")+ COUNTIF(AI29:AI38, "MT??")+ COUNTIF(AI9:AI18, "D")  + COUNTIF(AI19:AI28, "D")+COUNTIF(AI29:AI38, "D")</f>
        <v>0</v>
      </c>
      <c r="AJ40" s="80" t="n">
        <f aca="false">COUNTIF(AJ9:AJ18,"T")+COUNTIF(AJ19:AJ28,"T")+COUNTIF(AJ29:AJ38,"T")+COUNTIF(AJ9:AJ18,"T?") +COUNTIF(AJ19:AJ28,"T?")+COUNTIF(AJ29:AJ38,"T?")+ COUNTIF(AJ9:AJ18, "MT?") + COUNTIF(AJ19:AJ28, "MT?")+ COUNTIF(AJ29:AJ38, "MT?")+ COUNTIF(AJ9:AJ18, "D?")  + COUNTIF(AJ19:AJ28, "D?")+COUNTIF(AJ29:AJ38, "D?")+ COUNTIF(AJ9:AJ18, "DN?")+ COUNTIF(AJ19:AJ28, "DN?")+ COUNTIF(AJ29:AJ38, "DN?")+ COUNTIF(AJ9:AJ18, "MT??") + COUNTIF(AJ19:AJ28, "MT??")+ COUNTIF(AJ29:AJ38, "MT??")+ COUNTIF(AJ9:AJ18, "D")  + COUNTIF(AJ19:AJ28, "D")+COUNTIF(AJ29:AJ38, "D")</f>
        <v>0</v>
      </c>
      <c r="AK40" s="80" t="n">
        <f aca="false">COUNTIF(AK9:AK18,"T")+COUNTIF(AK19:AK28,"T")+COUNTIF(AK29:AK38,"T")+COUNTIF(AK9:AK18,"T?") +COUNTIF(AK19:AK28,"T?")+COUNTIF(AK29:AK38,"T?")+ COUNTIF(AK9:AK18, "MT?") + COUNTIF(AK19:AK28, "MT?")+ COUNTIF(AK29:AK38, "MT?")+ COUNTIF(AK9:AK18, "D?")  + COUNTIF(AK19:AK28, "D?")+COUNTIF(AK29:AK38, "D?")+ COUNTIF(AK9:AK18, "DN?")+ COUNTIF(AK19:AK28, "DN?")+ COUNTIF(AK29:AK38, "DN?")+ COUNTIF(AK9:AK18, "MT??") + COUNTIF(AK19:AK28, "MT??")+ COUNTIF(AK29:AK38, "MT??")+ COUNTIF(AK9:AK18, "D")  + COUNTIF(AK19:AK28, "D")+COUNTIF(AK29:AK38, "D")</f>
        <v>0</v>
      </c>
      <c r="AL40" s="80" t="n">
        <f aca="false">COUNTIF(AL9:AL18,"T")+COUNTIF(AL19:AL28,"T")+COUNTIF(AL29:AL38,"T")+COUNTIF(AL9:AL18,"T?") +COUNTIF(AL19:AL28,"T?")+COUNTIF(AL29:AL38,"T?")+ COUNTIF(AL9:AL18, "MT?") + COUNTIF(AL19:AL28, "MT?")+ COUNTIF(AL29:AL38, "MT?")+ COUNTIF(AL9:AL18, "D?")  + COUNTIF(AL19:AL28, "D?")+COUNTIF(AL29:AL38, "D?")+ COUNTIF(AL9:AL18, "DN?")+ COUNTIF(AL19:AL28, "DN?")+ COUNTIF(AL29:AL38, "DN?")+ COUNTIF(AL9:AL18, "MT??") + COUNTIF(AL19:AL28, "MT??")+ COUNTIF(AL29:AL38, "MT??")+ COUNTIF(AL9:AL18, "D")  + COUNTIF(AL19:AL28, "D")+COUNTIF(AL29:AL38, "D")</f>
        <v>0</v>
      </c>
      <c r="AM40" s="80" t="n">
        <f aca="false">COUNTIF(AM9:AM18,"T")+COUNTIF(AM19:AM28,"T")+COUNTIF(AM29:AM38,"T")+COUNTIF(AM9:AM18,"T?") +COUNTIF(AM19:AM28,"T?")+COUNTIF(AM29:AM38,"T?")+ COUNTIF(AM9:AM18, "MT?") + COUNTIF(AM19:AM28, "MT?")+ COUNTIF(AM29:AM38, "MT?")+ COUNTIF(AM9:AM18, "D?")  + COUNTIF(AM19:AM28, "D?")+COUNTIF(AM29:AM38, "D?")+ COUNTIF(AM9:AM18, "DN?")+ COUNTIF(AM19:AM28, "DN?")+ COUNTIF(AM29:AM38, "DN?")+ COUNTIF(AM9:AM18, "MT??") + COUNTIF(AM19:AM28, "MT??")+ COUNTIF(AM29:AM38, "MT??")+ COUNTIF(AM9:AM18, "D")  + COUNTIF(AM19:AM28, "D")+COUNTIF(AM29:AM38, "D")</f>
        <v>0</v>
      </c>
      <c r="AN40" s="80" t="n">
        <f aca="false">COUNTIF(AN9:AN18,"T")+COUNTIF(AN19:AN28,"T")+COUNTIF(AN29:AN38,"T")+COUNTIF(AN9:AN18,"T?") +COUNTIF(AN19:AN28,"T?")+COUNTIF(AN29:AN38,"T?")+ COUNTIF(AN9:AN18, "MT?") + COUNTIF(AN19:AN28, "MT?")+ COUNTIF(AN29:AN38, "MT?")+ COUNTIF(AN9:AN18, "D?")  + COUNTIF(AN19:AN28, "D?")+COUNTIF(AN29:AN38, "D?")+ COUNTIF(AN9:AN18, "DN?")+ COUNTIF(AN19:AN28, "DN?")+ COUNTIF(AN29:AN38, "DN?")+ COUNTIF(AN9:AN18, "MT??") + COUNTIF(AN19:AN28, "MT??")+ COUNTIF(AN29:AN38, "MT??")+ COUNTIF(AN9:AN18, "D")  + COUNTIF(AN19:AN28, "D")+COUNTIF(AN29:AN38, "D")</f>
        <v>0</v>
      </c>
      <c r="AO40" s="80" t="n">
        <f aca="false">COUNTIF(AO9:AO18,"T")+COUNTIF(AO19:AO28,"T")+COUNTIF(AO29:AO38,"T")+COUNTIF(AO9:AO18,"T?") +COUNTIF(AO19:AO28,"T?")+COUNTIF(AO29:AO38,"T?")+ COUNTIF(AO9:AO18, "MT?") + COUNTIF(AO19:AO28, "MT?")+ COUNTIF(AO29:AO38, "MT?")+ COUNTIF(AO9:AO18, "D?")  + COUNTIF(AO19:AO28, "D?")+COUNTIF(AO29:AO38, "D?")+ COUNTIF(AO9:AO18, "DN?")+ COUNTIF(AO19:AO28, "DN?")+ COUNTIF(AO29:AO38, "DN?")+ COUNTIF(AO9:AO18, "MT??") + COUNTIF(AO19:AO28, "MT??")+ COUNTIF(AO29:AO38, "MT??")+ COUNTIF(AO9:AO18, "D")  + COUNTIF(AO19:AO28, "D")+COUNTIF(AO29:AO38, "D")</f>
        <v>0</v>
      </c>
      <c r="AP40" s="80" t="n">
        <f aca="false">COUNTIF(AP9:AP18,"T")+COUNTIF(AP19:AP28,"T")+COUNTIF(AP29:AP38,"T")+COUNTIF(AP9:AP18,"T?") +COUNTIF(AP19:AP28,"T?")+COUNTIF(AP29:AP38,"T?")+ COUNTIF(AP9:AP18, "MT?") + COUNTIF(AP19:AP28, "MT?")+ COUNTIF(AP29:AP38, "MT?")+ COUNTIF(AP9:AP18, "D?")  + COUNTIF(AP19:AP28, "D?")+COUNTIF(AP29:AP38, "D?")+ COUNTIF(AP9:AP18, "DN?")+ COUNTIF(AP19:AP28, "DN?")+ COUNTIF(AP29:AP38, "DN?")+ COUNTIF(AP9:AP18, "MT??") + COUNTIF(AP19:AP28, "MT??")+ COUNTIF(AP29:AP38, "MT??")+ COUNTIF(AP9:AP18, "D")  + COUNTIF(AP19:AP28, "D")+COUNTIF(AP29:AP38, "D")</f>
        <v>0</v>
      </c>
      <c r="AQ40" s="80" t="n">
        <f aca="false">COUNTIF(AQ9:AQ18,"T")+COUNTIF(AQ19:AQ28,"T")+COUNTIF(AQ29:AQ38,"T")+COUNTIF(AQ9:AQ18,"T?") +COUNTIF(AQ19:AQ28,"T?")+COUNTIF(AQ29:AQ38,"T?")+ COUNTIF(AQ9:AQ18, "MT?") + COUNTIF(AQ19:AQ28, "MT?")+ COUNTIF(AQ29:AQ38, "MT?")+ COUNTIF(AQ9:AQ18, "D?")  + COUNTIF(AQ19:AQ28, "D?")+COUNTIF(AQ29:AQ38, "D?")+ COUNTIF(AQ9:AQ18, "DN?")+ COUNTIF(AQ19:AQ28, "DN?")+ COUNTIF(AQ29:AQ38, "DN?")+ COUNTIF(AQ9:AQ18, "MT??") + COUNTIF(AQ19:AQ28, "MT??")+ COUNTIF(AQ29:AQ38, "MT??")+ COUNTIF(AQ9:AQ18, "D")  + COUNTIF(AQ19:AQ28, "D")+COUNTIF(AQ29:AQ38, "D")</f>
        <v>0</v>
      </c>
      <c r="AR40" s="144" t="n">
        <f aca="false">COUNTIF(AR9:AR18,"T")+COUNTIF(AR19:AR28,"T")+COUNTIF(AR29:AR38,"T")+COUNTIF(AR9:AR18,"T?") +COUNTIF(AR19:AR28,"T?")+COUNTIF(AR29:AR38,"T?")+ COUNTIF(AR9:AR18, "MT?") + COUNTIF(AR19:AR28, "MT?")+ COUNTIF(AR29:AR38, "MT?")+ COUNTIF(AR9:AR18, "D?")  + COUNTIF(AR19:AR28, "D?")+COUNTIF(AR29:AR38, "D?")+ COUNTIF(AR9:AR18, "DN?")+ COUNTIF(AR19:AR28, "DN?")+ COUNTIF(AR29:AR38, "DN?")+ COUNTIF(AR9:AR18, "MT??") + COUNTIF(AR19:AR28, "MT??")+ COUNTIF(AR29:AR38, "MT??")+ COUNTIF(AR9:AR18, "D")  + COUNTIF(AR19:AR28, "D")+COUNTIF(AR29:AR38, "D")</f>
        <v>0</v>
      </c>
      <c r="AS40" s="58" t="n">
        <f aca="false">IF(A40&lt;&gt;"",IFERROR(VLOOKUP(N40,Tabelas!B:D,3,0),0),"")</f>
        <v>0</v>
      </c>
      <c r="AT40" s="59" t="n">
        <f aca="false">IF(A40&lt;&gt;"",IFERROR(VLOOKUP(O40,Tabelas!B:D,3,0),0),"")</f>
        <v>0</v>
      </c>
      <c r="AU40" s="59" t="n">
        <f aca="false">IF(A40&lt;&gt;"",IFERROR(VLOOKUP(P40,Tabelas!B:D,3,0),0),"")</f>
        <v>0</v>
      </c>
      <c r="AV40" s="59" t="n">
        <f aca="false">IF(A40&lt;&gt;"",IFERROR(VLOOKUP(Q40,Tabelas!B:D,3,0),0),"")</f>
        <v>0</v>
      </c>
      <c r="AW40" s="59" t="n">
        <f aca="false">IF(A40&lt;&gt;"",IFERROR(VLOOKUP(R40,Tabelas!B:D,3,0),0),"")</f>
        <v>0</v>
      </c>
      <c r="AX40" s="59" t="n">
        <f aca="false">IF(A40&lt;&gt;"",IFERROR(VLOOKUP(S40,Tabelas!B:D,3,0),0),"")</f>
        <v>0</v>
      </c>
      <c r="AY40" s="59" t="n">
        <f aca="false">IF(A40&lt;&gt;"",IFERROR(VLOOKUP(T40,Tabelas!B:D,3,0),0),"")</f>
        <v>0</v>
      </c>
      <c r="AZ40" s="59" t="n">
        <f aca="false">IF(A40&lt;&gt;"",IFERROR(VLOOKUP(U40,Tabelas!B:D,3,0),0),"")</f>
        <v>0</v>
      </c>
      <c r="BA40" s="59" t="n">
        <f aca="false">IF(A40&lt;&gt;"",IFERROR(VLOOKUP(V40,Tabelas!B:D,3,0),0),"")</f>
        <v>0</v>
      </c>
      <c r="BB40" s="59" t="n">
        <f aca="false">IF(A40&lt;&gt;"",IFERROR(VLOOKUP(W40,Tabelas!B:D,3,0),0),"")</f>
        <v>0</v>
      </c>
      <c r="BC40" s="59" t="n">
        <f aca="false">IF(A40&lt;&gt;"",IFERROR(VLOOKUP(X40,Tabelas!B:D,3,0),0),"")</f>
        <v>0</v>
      </c>
      <c r="BD40" s="59" t="n">
        <f aca="false">IF(A40&lt;&gt;"",IFERROR(VLOOKUP(Y40,Tabelas!B:D,3,0),0),"")</f>
        <v>0</v>
      </c>
      <c r="BE40" s="59" t="n">
        <f aca="false">IF(A40&lt;&gt;"",IFERROR(VLOOKUP(Z40,Tabelas!B:D,3,0),0),"")</f>
        <v>0</v>
      </c>
      <c r="BF40" s="59" t="n">
        <f aca="false">IF(A40&lt;&gt;"",IFERROR(VLOOKUP(AA40,Tabelas!B:D,3,0),0),"")</f>
        <v>0</v>
      </c>
      <c r="BG40" s="59" t="n">
        <f aca="false">IF(A40&lt;&gt;"",IFERROR(VLOOKUP(AB40,Tabelas!B:D,3,0),0),"")</f>
        <v>0</v>
      </c>
      <c r="BH40" s="59" t="n">
        <f aca="false">IF(A40&lt;&gt;"",IFERROR(VLOOKUP(AC40,Tabelas!B:D,3,0),0),"")</f>
        <v>0</v>
      </c>
      <c r="BI40" s="59" t="n">
        <f aca="false">IF(A40&lt;&gt;"",IFERROR(VLOOKUP(AD40,Tabelas!B:D,3,0),0),"")</f>
        <v>0</v>
      </c>
      <c r="BJ40" s="59" t="n">
        <f aca="false">IF(A40&lt;&gt;"",IFERROR(VLOOKUP(AE40,Tabelas!B:D,3,0),0),"")</f>
        <v>0</v>
      </c>
      <c r="BK40" s="59" t="n">
        <f aca="false">IF(A40&lt;&gt;"",IFERROR(VLOOKUP(AF40,Tabelas!B:D,3,0),0),"")</f>
        <v>0</v>
      </c>
      <c r="BL40" s="59" t="n">
        <f aca="false">IF(A40&lt;&gt;"",IFERROR(VLOOKUP(AG40,Tabelas!B:D,3,0),0),"")</f>
        <v>0</v>
      </c>
      <c r="BM40" s="59" t="n">
        <f aca="false">IF(A40&lt;&gt;"",IFERROR(VLOOKUP(AH40,Tabelas!B:D,3,0),0),"")</f>
        <v>0</v>
      </c>
      <c r="BN40" s="59" t="n">
        <f aca="false">IF(A40&lt;&gt;"",IFERROR(VLOOKUP(AI40,Tabelas!B:D,3,0),0),"")</f>
        <v>0</v>
      </c>
      <c r="BO40" s="59" t="n">
        <f aca="false">IF(A40&lt;&gt;"",IFERROR(VLOOKUP(AJ40,Tabelas!B:D,3,0),0),"")</f>
        <v>0</v>
      </c>
      <c r="BP40" s="59" t="n">
        <f aca="false">IF(A40&lt;&gt;"",IFERROR(VLOOKUP(AK40,Tabelas!B:D,3,0),0),"")</f>
        <v>0</v>
      </c>
      <c r="BQ40" s="59" t="n">
        <f aca="false">IF(A40&lt;&gt;"",IFERROR(VLOOKUP(AL40,Tabelas!B:D,3,0),0),"")</f>
        <v>0</v>
      </c>
      <c r="BR40" s="59" t="n">
        <f aca="false">IF(A40&lt;&gt;"",IFERROR(VLOOKUP(AM40,Tabelas!B:D,3,0),0),"")</f>
        <v>0</v>
      </c>
      <c r="BS40" s="59" t="n">
        <f aca="false">IF(A40&lt;&gt;"",IFERROR(VLOOKUP(AN40,Tabelas!B:D,3,0),0),"")</f>
        <v>0</v>
      </c>
      <c r="BT40" s="59" t="n">
        <f aca="false">IF(A40&lt;&gt;"",IFERROR(VLOOKUP(AO40,Tabelas!B:D,3,0),0),"")</f>
        <v>0</v>
      </c>
      <c r="BU40" s="59" t="n">
        <f aca="false">IF(A40&lt;&gt;"",IFERROR(VLOOKUP(AP40,Tabelas!B:D,3,0),0),"")</f>
        <v>0</v>
      </c>
      <c r="BV40" s="59" t="n">
        <f aca="false">IF(A40&lt;&gt;"",IFERROR(VLOOKUP(AQ40,Tabelas!B:D,3,0),0),"")</f>
        <v>0</v>
      </c>
      <c r="BW40" s="59" t="n">
        <f aca="false">IF(A40&lt;&gt;"",IFERROR(VLOOKUP(AR40,Tabelas!B:D,3,0),0),"")</f>
        <v>0</v>
      </c>
      <c r="BX40" s="80"/>
      <c r="BY40" s="80"/>
      <c r="BZ40" s="80"/>
      <c r="CA40" s="80"/>
      <c r="CB40" s="80"/>
      <c r="CC40" s="80"/>
      <c r="CD40" s="145"/>
      <c r="CE40" s="145"/>
      <c r="CF40" s="81"/>
    </row>
    <row r="41" customFormat="false" ht="12.75" hidden="false" customHeight="true" outlineLevel="0" collapsed="false">
      <c r="A41" s="82" t="s">
        <v>69</v>
      </c>
      <c r="B41" s="82"/>
      <c r="C41" s="82"/>
      <c r="D41" s="82"/>
      <c r="E41" s="82"/>
      <c r="F41" s="82"/>
      <c r="G41" s="82"/>
      <c r="H41" s="83"/>
      <c r="I41" s="83"/>
      <c r="J41" s="83"/>
      <c r="K41" s="83"/>
      <c r="L41" s="83"/>
      <c r="M41" s="83"/>
      <c r="N41" s="84" t="n">
        <f aca="false">COUNTIF(N9:N18,"N")+COUNTIF(N19:N28,"N")+COUNTIF(N29:N38,"N")+COUNTIF(N9:N18,"N?") +COUNTIF(N19:N28,"N?")+COUNTIF(N29:N38,"N?")+ COUNTIF(N9:N18, "DN?")+ COUNTIF(N19:N28, "DN?")+ COUNTIF(N29:N38, "DN?")</f>
        <v>0</v>
      </c>
      <c r="O41" s="84" t="n">
        <f aca="false">COUNTIF(O9:O18,"N")+COUNTIF(O19:O28,"N")+COUNTIF(O29:O38,"N")+COUNTIF(O9:O18,"N?") +COUNTIF(O19:O28,"N?")+COUNTIF(O29:O38,"N?")+ COUNTIF(O9:O18, "DN?")+ COUNTIF(O19:O28, "DN?")+ COUNTIF(O29:O38, "DN?")</f>
        <v>0</v>
      </c>
      <c r="P41" s="84" t="n">
        <f aca="false">COUNTIF(P9:P18,"N")+COUNTIF(P19:P28,"N")+COUNTIF(P29:P38,"N")+COUNTIF(P9:P18,"N?") +COUNTIF(P19:P28,"N?")+COUNTIF(P29:P38,"N?")+ COUNTIF(P9:P18, "DN?")+ COUNTIF(P19:P28, "DN?")+ COUNTIF(P29:P38, "DN?")</f>
        <v>0</v>
      </c>
      <c r="Q41" s="84" t="n">
        <f aca="false">COUNTIF(Q9:Q18,"N")+COUNTIF(Q19:Q28,"N")+COUNTIF(Q29:Q38,"N")+COUNTIF(Q9:Q18,"N?") +COUNTIF(Q19:Q28,"N?")+COUNTIF(Q29:Q38,"N?")+ COUNTIF(Q9:Q18, "DN?")+ COUNTIF(Q19:Q28, "DN?")+ COUNTIF(Q29:Q38, "DN?")</f>
        <v>0</v>
      </c>
      <c r="R41" s="84" t="n">
        <f aca="false">COUNTIF(R9:R18,"N")+COUNTIF(R19:R28,"N")+COUNTIF(R29:R38,"N")+COUNTIF(R9:R18,"N?") +COUNTIF(R19:R28,"N?")+COUNTIF(R29:R38,"N?")+ COUNTIF(R9:R18, "DN?")+ COUNTIF(R19:R28, "DN?")+ COUNTIF(R29:R38, "DN?")</f>
        <v>0</v>
      </c>
      <c r="S41" s="84" t="n">
        <f aca="false">COUNTIF(S9:S18,"N")+COUNTIF(S19:S28,"N")+COUNTIF(S29:S38,"N")+COUNTIF(S9:S18,"N?") +COUNTIF(S19:S28,"N?")+COUNTIF(S29:S38,"N?")+ COUNTIF(S9:S18, "DN?")+ COUNTIF(S19:S28, "DN?")+ COUNTIF(S29:S38, "DN?")</f>
        <v>0</v>
      </c>
      <c r="T41" s="84" t="n">
        <f aca="false">COUNTIF(T9:T18,"N")+COUNTIF(T19:T28,"N")+COUNTIF(T29:T38,"N")+COUNTIF(T9:T18,"N?") +COUNTIF(T19:T28,"N?")+COUNTIF(T29:T38,"N?")+ COUNTIF(T9:T18, "DN?")+ COUNTIF(T19:T28, "DN?")+ COUNTIF(T29:T38, "DN?")</f>
        <v>0</v>
      </c>
      <c r="U41" s="84" t="n">
        <f aca="false">COUNTIF(U9:U18,"N")+COUNTIF(U19:U28,"N")+COUNTIF(U29:U38,"N")+COUNTIF(U9:U18,"N?") +COUNTIF(U19:U28,"N?")+COUNTIF(U29:U38,"N?")+ COUNTIF(U9:U18, "DN?")+ COUNTIF(U19:U28, "DN?")+ COUNTIF(U29:U38, "DN?")</f>
        <v>0</v>
      </c>
      <c r="V41" s="84" t="n">
        <f aca="false">COUNTIF(V9:V18,"N")+COUNTIF(V19:V28,"N")+COUNTIF(V29:V38,"N")+COUNTIF(V9:V18,"N?") +COUNTIF(V19:V28,"N?")+COUNTIF(V29:V38,"N?")+ COUNTIF(V9:V18, "DN?")+ COUNTIF(V19:V28, "DN?")+ COUNTIF(V29:V38, "DN?")</f>
        <v>0</v>
      </c>
      <c r="W41" s="84" t="n">
        <f aca="false">COUNTIF(W9:W18,"N")+COUNTIF(W19:W28,"N")+COUNTIF(W29:W38,"N")+COUNTIF(W9:W18,"N?") +COUNTIF(W19:W28,"N?")+COUNTIF(W29:W38,"N?")+ COUNTIF(W9:W18, "DN?")+ COUNTIF(W19:W28, "DN?")+ COUNTIF(W29:W38, "DN?")</f>
        <v>0</v>
      </c>
      <c r="X41" s="84" t="n">
        <f aca="false">COUNTIF(X9:X18,"N")+COUNTIF(X19:X28,"N")+COUNTIF(X29:X38,"N")+COUNTIF(X9:X18,"N?") +COUNTIF(X19:X28,"N?")+COUNTIF(X29:X38,"N?")+ COUNTIF(X9:X18, "DN?")+ COUNTIF(X19:X28, "DN?")+ COUNTIF(X29:X38, "DN?")</f>
        <v>0</v>
      </c>
      <c r="Y41" s="84" t="n">
        <f aca="false">COUNTIF(Y9:Y18,"N")+COUNTIF(Y19:Y28,"N")+COUNTIF(Y29:Y38,"N")+COUNTIF(Y9:Y18,"N?") +COUNTIF(Y19:Y28,"N?")+COUNTIF(Y29:Y38,"N?")+ COUNTIF(Y9:Y18, "DN?")+ COUNTIF(Y19:Y28, "DN?")+ COUNTIF(Y29:Y38, "DN?")</f>
        <v>0</v>
      </c>
      <c r="Z41" s="84" t="n">
        <f aca="false">COUNTIF(Z9:Z18,"N")+COUNTIF(Z19:Z28,"N")+COUNTIF(Z29:Z38,"N")+COUNTIF(Z9:Z18,"N?") +COUNTIF(Z19:Z28,"N?")+COUNTIF(Z29:Z38,"N?")+ COUNTIF(Z9:Z18, "DN?")+ COUNTIF(Z19:Z28, "DN?")+ COUNTIF(Z29:Z38, "DN?")</f>
        <v>0</v>
      </c>
      <c r="AA41" s="84" t="n">
        <f aca="false">COUNTIF(AA9:AA18,"N")+COUNTIF(AA19:AA28,"N")+COUNTIF(AA29:AA38,"N")+COUNTIF(AA9:AA18,"N?") +COUNTIF(AA19:AA28,"N?")+COUNTIF(AA29:AA38,"N?")+ COUNTIF(AA9:AA18, "DN?")+ COUNTIF(AA19:AA28, "DN?")+ COUNTIF(AA29:AA38, "DN?")</f>
        <v>0</v>
      </c>
      <c r="AB41" s="84" t="n">
        <f aca="false">COUNTIF(AB9:AB18,"N")+COUNTIF(AB19:AB28,"N")+COUNTIF(AB29:AB38,"N")+COUNTIF(AB9:AB18,"N?") +COUNTIF(AB19:AB28,"N?")+COUNTIF(AB29:AB38,"N?")+ COUNTIF(AB9:AB18, "DN?")+ COUNTIF(AB19:AB28, "DN?")+ COUNTIF(AB29:AB38, "DN?")</f>
        <v>0</v>
      </c>
      <c r="AC41" s="84" t="n">
        <f aca="false">COUNTIF(AC9:AC18,"N")+COUNTIF(AC19:AC28,"N")+COUNTIF(AC29:AC38,"N")+COUNTIF(AC9:AC18,"N?") +COUNTIF(AC19:AC28,"N?")+COUNTIF(AC29:AC38,"N?")+ COUNTIF(AC9:AC18, "DN?")+ COUNTIF(AC19:AC28, "DN?")+ COUNTIF(AC29:AC38, "DN?")</f>
        <v>0</v>
      </c>
      <c r="AD41" s="84" t="n">
        <f aca="false">COUNTIF(AD9:AD18,"N")+COUNTIF(AD19:AD28,"N")+COUNTIF(AD29:AD38,"N")+COUNTIF(AD9:AD18,"N?") +COUNTIF(AD19:AD28,"N?")+COUNTIF(AD29:AD38,"N?")+ COUNTIF(AD9:AD18, "DN?")+ COUNTIF(AD19:AD28, "DN?")+ COUNTIF(AD29:AD38, "DN?")</f>
        <v>0</v>
      </c>
      <c r="AE41" s="84" t="n">
        <f aca="false">COUNTIF(AE9:AE18,"N")+COUNTIF(AE19:AE28,"N")+COUNTIF(AE29:AE38,"N")+COUNTIF(AE9:AE18,"N?") +COUNTIF(AE19:AE28,"N?")+COUNTIF(AE29:AE38,"N?")+ COUNTIF(AE9:AE18, "DN?")+ COUNTIF(AE19:AE28, "DN?")+ COUNTIF(AE29:AE38, "DN?")</f>
        <v>0</v>
      </c>
      <c r="AF41" s="84" t="n">
        <f aca="false">COUNTIF(AF9:AF18,"N")+COUNTIF(AF19:AF28,"N")+COUNTIF(AF29:AF38,"N")+COUNTIF(AF9:AF18,"N?") +COUNTIF(AF19:AF28,"N?")+COUNTIF(AF29:AF38,"N?")+ COUNTIF(AF9:AF18, "DN?")+ COUNTIF(AF19:AF28, "DN?")+ COUNTIF(AF29:AF38, "DN?")</f>
        <v>0</v>
      </c>
      <c r="AG41" s="84" t="n">
        <f aca="false">COUNTIF(AG9:AG18,"N")+COUNTIF(AG19:AG28,"N")+COUNTIF(AG29:AG38,"N")+COUNTIF(AG9:AG18,"N?") +COUNTIF(AG19:AG28,"N?")+COUNTIF(AG29:AG38,"N?")+ COUNTIF(AG9:AG18, "DN?")+ COUNTIF(AG19:AG28, "DN?")+ COUNTIF(AG29:AG38, "DN?")</f>
        <v>0</v>
      </c>
      <c r="AH41" s="84" t="n">
        <f aca="false">COUNTIF(AH9:AH18,"N")+COUNTIF(AH19:AH28,"N")+COUNTIF(AH29:AH38,"N")+COUNTIF(AH9:AH18,"N?") +COUNTIF(AH19:AH28,"N?")+COUNTIF(AH29:AH38,"N?")+ COUNTIF(AH9:AH18, "DN?")+ COUNTIF(AH19:AH28, "DN?")+ COUNTIF(AH29:AH38, "DN?")</f>
        <v>0</v>
      </c>
      <c r="AI41" s="84" t="n">
        <f aca="false">COUNTIF(AI9:AI18,"N")+COUNTIF(AI19:AI28,"N")+COUNTIF(AI29:AI38,"N")+COUNTIF(AI9:AI18,"N?") +COUNTIF(AI19:AI28,"N?")+COUNTIF(AI29:AI38,"N?")+ COUNTIF(AI9:AI18, "DN?")+ COUNTIF(AI19:AI28, "DN?")+ COUNTIF(AI29:AI38, "DN?")</f>
        <v>0</v>
      </c>
      <c r="AJ41" s="84" t="n">
        <f aca="false">COUNTIF(AJ9:AJ18,"N")+COUNTIF(AJ19:AJ28,"N")+COUNTIF(AJ29:AJ38,"N")+COUNTIF(AJ9:AJ18,"N?") +COUNTIF(AJ19:AJ28,"N?")+COUNTIF(AJ29:AJ38,"N?")+ COUNTIF(AJ9:AJ18, "DN?")+ COUNTIF(AJ19:AJ28, "DN?")+ COUNTIF(AJ29:AJ38, "DN?")</f>
        <v>0</v>
      </c>
      <c r="AK41" s="84" t="n">
        <f aca="false">COUNTIF(AK9:AK18,"N")+COUNTIF(AK19:AK28,"N")+COUNTIF(AK29:AK38,"N")+COUNTIF(AK9:AK18,"N?") +COUNTIF(AK19:AK28,"N?")+COUNTIF(AK29:AK38,"N?")+ COUNTIF(AK9:AK18, "DN?")+ COUNTIF(AK19:AK28, "DN?")+ COUNTIF(AK29:AK38, "DN?")</f>
        <v>0</v>
      </c>
      <c r="AL41" s="84" t="n">
        <f aca="false">COUNTIF(AL9:AL18,"N")+COUNTIF(AL19:AL28,"N")+COUNTIF(AL29:AL38,"N")+COUNTIF(AL9:AL18,"N?") +COUNTIF(AL19:AL28,"N?")+COUNTIF(AL29:AL38,"N?")+ COUNTIF(AL9:AL18, "DN?")+ COUNTIF(AL19:AL28, "DN?")+ COUNTIF(AL29:AL38, "DN?")</f>
        <v>0</v>
      </c>
      <c r="AM41" s="84" t="n">
        <f aca="false">COUNTIF(AM9:AM18,"N")+COUNTIF(AM19:AM28,"N")+COUNTIF(AM29:AM38,"N")+COUNTIF(AM9:AM18,"N?") +COUNTIF(AM19:AM28,"N?")+COUNTIF(AM29:AM38,"N?")+ COUNTIF(AM9:AM18, "DN?")+ COUNTIF(AM19:AM28, "DN?")+ COUNTIF(AM29:AM38, "DN?")</f>
        <v>0</v>
      </c>
      <c r="AN41" s="84" t="n">
        <f aca="false">COUNTIF(AN9:AN18,"N")+COUNTIF(AN19:AN28,"N")+COUNTIF(AN29:AN38,"N")+COUNTIF(AN9:AN18,"N?") +COUNTIF(AN19:AN28,"N?")+COUNTIF(AN29:AN38,"N?")+ COUNTIF(AN9:AN18, "DN?")+ COUNTIF(AN19:AN28, "DN?")+ COUNTIF(AN29:AN38, "DN?")</f>
        <v>0</v>
      </c>
      <c r="AO41" s="84" t="n">
        <f aca="false">COUNTIF(AO9:AO18,"N")+COUNTIF(AO19:AO28,"N")+COUNTIF(AO29:AO38,"N")+COUNTIF(AO9:AO18,"N?") +COUNTIF(AO19:AO28,"N?")+COUNTIF(AO29:AO38,"N?")+ COUNTIF(AO9:AO18, "DN?")+ COUNTIF(AO19:AO28, "DN?")+ COUNTIF(AO29:AO38, "DN?")</f>
        <v>0</v>
      </c>
      <c r="AP41" s="84" t="n">
        <f aca="false">COUNTIF(AP9:AP18,"N")+COUNTIF(AP19:AP28,"N")+COUNTIF(AP29:AP38,"N")+COUNTIF(AP9:AP18,"N?") +COUNTIF(AP19:AP28,"N?")+COUNTIF(AP29:AP38,"N?")+ COUNTIF(AP9:AP18, "DN?")+ COUNTIF(AP19:AP28, "DN?")+ COUNTIF(AP29:AP38, "DN?")</f>
        <v>0</v>
      </c>
      <c r="AQ41" s="84" t="n">
        <f aca="false">COUNTIF(AQ9:AQ18,"N")+COUNTIF(AQ19:AQ28,"N")+COUNTIF(AQ29:AQ38,"N")+COUNTIF(AQ9:AQ18,"N?") +COUNTIF(AQ19:AQ28,"N?")+COUNTIF(AQ29:AQ38,"N?")+ COUNTIF(AQ9:AQ18, "DN?")+ COUNTIF(AQ19:AQ28, "DN?")+ COUNTIF(AQ29:AQ38, "DN?")</f>
        <v>0</v>
      </c>
      <c r="AR41" s="146" t="n">
        <f aca="false">COUNTIF(AR9:AR18,"N")+COUNTIF(AR19:AR28,"N")+COUNTIF(AR29:AR38,"N")+COUNTIF(AR9:AR18,"N?") +COUNTIF(AR19:AR28,"N?")+COUNTIF(AR29:AR38,"N?")+ COUNTIF(AR9:AR18, "DN?")+ COUNTIF(AR19:AR28, "DN?")+ COUNTIF(AR29:AR38, "DN?")</f>
        <v>0</v>
      </c>
      <c r="AS41" s="85" t="n">
        <f aca="false">IF(A41&lt;&gt;"",IFERROR(VLOOKUP(N41,Tabelas!B:D,3,0),0),"")</f>
        <v>0</v>
      </c>
      <c r="AT41" s="86" t="n">
        <f aca="false">IF(A41&lt;&gt;"",IFERROR(VLOOKUP(O41,Tabelas!B:D,3,0),0),"")</f>
        <v>0</v>
      </c>
      <c r="AU41" s="86" t="n">
        <f aca="false">IF(A41&lt;&gt;"",IFERROR(VLOOKUP(P41,Tabelas!B:D,3,0),0),"")</f>
        <v>0</v>
      </c>
      <c r="AV41" s="86" t="n">
        <f aca="false">IF(A41&lt;&gt;"",IFERROR(VLOOKUP(Q41,Tabelas!B:D,3,0),0),"")</f>
        <v>0</v>
      </c>
      <c r="AW41" s="86" t="n">
        <f aca="false">IF(A41&lt;&gt;"",IFERROR(VLOOKUP(R41,Tabelas!B:D,3,0),0),"")</f>
        <v>0</v>
      </c>
      <c r="AX41" s="86" t="n">
        <f aca="false">IF(A41&lt;&gt;"",IFERROR(VLOOKUP(S41,Tabelas!B:D,3,0),0),"")</f>
        <v>0</v>
      </c>
      <c r="AY41" s="86" t="n">
        <f aca="false">IF(A41&lt;&gt;"",IFERROR(VLOOKUP(T41,Tabelas!B:D,3,0),0),"")</f>
        <v>0</v>
      </c>
      <c r="AZ41" s="86" t="n">
        <f aca="false">IF(A41&lt;&gt;"",IFERROR(VLOOKUP(U41,Tabelas!B:D,3,0),0),"")</f>
        <v>0</v>
      </c>
      <c r="BA41" s="86" t="n">
        <f aca="false">IF(A41&lt;&gt;"",IFERROR(VLOOKUP(V41,Tabelas!B:D,3,0),0),"")</f>
        <v>0</v>
      </c>
      <c r="BB41" s="86" t="n">
        <f aca="false">IF(A41&lt;&gt;"",IFERROR(VLOOKUP(W41,Tabelas!B:D,3,0),0),"")</f>
        <v>0</v>
      </c>
      <c r="BC41" s="86" t="n">
        <f aca="false">IF(A41&lt;&gt;"",IFERROR(VLOOKUP(X41,Tabelas!B:D,3,0),0),"")</f>
        <v>0</v>
      </c>
      <c r="BD41" s="86" t="n">
        <f aca="false">IF(A41&lt;&gt;"",IFERROR(VLOOKUP(Y41,Tabelas!B:D,3,0),0),"")</f>
        <v>0</v>
      </c>
      <c r="BE41" s="86" t="n">
        <f aca="false">IF(A41&lt;&gt;"",IFERROR(VLOOKUP(Z41,Tabelas!B:D,3,0),0),"")</f>
        <v>0</v>
      </c>
      <c r="BF41" s="86" t="n">
        <f aca="false">IF(A41&lt;&gt;"",IFERROR(VLOOKUP(AA41,Tabelas!B:D,3,0),0),"")</f>
        <v>0</v>
      </c>
      <c r="BG41" s="86" t="n">
        <f aca="false">IF(A41&lt;&gt;"",IFERROR(VLOOKUP(AB41,Tabelas!B:D,3,0),0),"")</f>
        <v>0</v>
      </c>
      <c r="BH41" s="86" t="n">
        <f aca="false">IF(A41&lt;&gt;"",IFERROR(VLOOKUP(AC41,Tabelas!B:D,3,0),0),"")</f>
        <v>0</v>
      </c>
      <c r="BI41" s="86" t="n">
        <f aca="false">IF(A41&lt;&gt;"",IFERROR(VLOOKUP(AD41,Tabelas!B:D,3,0),0),"")</f>
        <v>0</v>
      </c>
      <c r="BJ41" s="86" t="n">
        <f aca="false">IF(A41&lt;&gt;"",IFERROR(VLOOKUP(AE41,Tabelas!B:D,3,0),0),"")</f>
        <v>0</v>
      </c>
      <c r="BK41" s="86" t="n">
        <f aca="false">IF(A41&lt;&gt;"",IFERROR(VLOOKUP(AF41,Tabelas!B:D,3,0),0),"")</f>
        <v>0</v>
      </c>
      <c r="BL41" s="86" t="n">
        <f aca="false">IF(A41&lt;&gt;"",IFERROR(VLOOKUP(AG41,Tabelas!B:D,3,0),0),"")</f>
        <v>0</v>
      </c>
      <c r="BM41" s="86" t="n">
        <f aca="false">IF(A41&lt;&gt;"",IFERROR(VLOOKUP(AH41,Tabelas!B:D,3,0),0),"")</f>
        <v>0</v>
      </c>
      <c r="BN41" s="86" t="n">
        <f aca="false">IF(A41&lt;&gt;"",IFERROR(VLOOKUP(AI41,Tabelas!B:D,3,0),0),"")</f>
        <v>0</v>
      </c>
      <c r="BO41" s="86" t="n">
        <f aca="false">IF(A41&lt;&gt;"",IFERROR(VLOOKUP(AJ41,Tabelas!B:D,3,0),0),"")</f>
        <v>0</v>
      </c>
      <c r="BP41" s="86" t="n">
        <f aca="false">IF(A41&lt;&gt;"",IFERROR(VLOOKUP(AK41,Tabelas!B:D,3,0),0),"")</f>
        <v>0</v>
      </c>
      <c r="BQ41" s="86" t="n">
        <f aca="false">IF(A41&lt;&gt;"",IFERROR(VLOOKUP(AL41,Tabelas!B:D,3,0),0),"")</f>
        <v>0</v>
      </c>
      <c r="BR41" s="86" t="n">
        <f aca="false">IF(A41&lt;&gt;"",IFERROR(VLOOKUP(AM41,Tabelas!B:D,3,0),0),"")</f>
        <v>0</v>
      </c>
      <c r="BS41" s="86" t="n">
        <f aca="false">IF(A41&lt;&gt;"",IFERROR(VLOOKUP(AN41,Tabelas!B:D,3,0),0),"")</f>
        <v>0</v>
      </c>
      <c r="BT41" s="86" t="n">
        <f aca="false">IF(A41&lt;&gt;"",IFERROR(VLOOKUP(AO41,Tabelas!B:D,3,0),0),"")</f>
        <v>0</v>
      </c>
      <c r="BU41" s="86" t="n">
        <f aca="false">IF(A41&lt;&gt;"",IFERROR(VLOOKUP(AP41,Tabelas!B:D,3,0),0),"")</f>
        <v>0</v>
      </c>
      <c r="BV41" s="86" t="n">
        <f aca="false">IF(A41&lt;&gt;"",IFERROR(VLOOKUP(AQ41,Tabelas!B:D,3,0),0),"")</f>
        <v>0</v>
      </c>
      <c r="BW41" s="86" t="n">
        <f aca="false">IF(A41&lt;&gt;"",IFERROR(VLOOKUP(AR41,Tabelas!B:D,3,0),0),"")</f>
        <v>0</v>
      </c>
      <c r="BX41" s="84"/>
      <c r="BY41" s="84"/>
      <c r="BZ41" s="84"/>
      <c r="CA41" s="84"/>
      <c r="CB41" s="84"/>
      <c r="CC41" s="84"/>
      <c r="CD41" s="84"/>
      <c r="CE41" s="84"/>
      <c r="CF41" s="87"/>
    </row>
    <row r="42" customFormat="false" ht="12.75" hidden="false" customHeight="true" outlineLevel="0" collapsed="false">
      <c r="A42" s="88"/>
      <c r="B42" s="88"/>
      <c r="C42" s="88"/>
      <c r="D42" s="88"/>
      <c r="E42" s="88"/>
      <c r="F42" s="88"/>
      <c r="G42" s="89"/>
      <c r="H42" s="89"/>
      <c r="I42" s="89"/>
      <c r="J42" s="89"/>
      <c r="K42" s="89"/>
      <c r="L42" s="89"/>
      <c r="M42" s="89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1" t="str">
        <f aca="false">IF(A42&lt;&gt;"",IFERROR(VLOOKUP(N42,Tabelas!B:D,3,0),0),"")</f>
        <v/>
      </c>
      <c r="AT42" s="91" t="str">
        <f aca="false">IF(A42&lt;&gt;"",IFERROR(VLOOKUP(O42,Tabelas!B:D,3,0),0),"")</f>
        <v/>
      </c>
      <c r="AU42" s="91" t="str">
        <f aca="false">IF(A42&lt;&gt;"",IFERROR(VLOOKUP(P42,Tabelas!B:D,3,0),0),"")</f>
        <v/>
      </c>
      <c r="AV42" s="91" t="str">
        <f aca="false">IF(A42&lt;&gt;"",IFERROR(VLOOKUP(Q42,Tabelas!B:D,3,0),0),"")</f>
        <v/>
      </c>
      <c r="AW42" s="91" t="str">
        <f aca="false">IF(A42&lt;&gt;"",IFERROR(VLOOKUP(R42,Tabelas!B:D,3,0),0),"")</f>
        <v/>
      </c>
      <c r="AX42" s="91" t="str">
        <f aca="false">IF(A42&lt;&gt;"",IFERROR(VLOOKUP(S42,Tabelas!B:D,3,0),0),"")</f>
        <v/>
      </c>
      <c r="AY42" s="91" t="str">
        <f aca="false">IF(A42&lt;&gt;"",IFERROR(VLOOKUP(T42,Tabelas!B:D,3,0),0),"")</f>
        <v/>
      </c>
      <c r="AZ42" s="91" t="str">
        <f aca="false">IF(A42&lt;&gt;"",IFERROR(VLOOKUP(U42,Tabelas!B:D,3,0),0),"")</f>
        <v/>
      </c>
      <c r="BA42" s="91" t="str">
        <f aca="false">IF(A42&lt;&gt;"",IFERROR(VLOOKUP(V42,Tabelas!B:D,3,0),0),"")</f>
        <v/>
      </c>
      <c r="BB42" s="91" t="str">
        <f aca="false">IF(A42&lt;&gt;"",IFERROR(VLOOKUP(W42,Tabelas!B:D,3,0),0),"")</f>
        <v/>
      </c>
      <c r="BC42" s="91" t="str">
        <f aca="false">IF(A42&lt;&gt;"",IFERROR(VLOOKUP(X42,Tabelas!B:D,3,0),0),"")</f>
        <v/>
      </c>
      <c r="BD42" s="91" t="str">
        <f aca="false">IF(A42&lt;&gt;"",IFERROR(VLOOKUP(Y42,Tabelas!B:D,3,0),0),"")</f>
        <v/>
      </c>
      <c r="BE42" s="91" t="str">
        <f aca="false">IF(A42&lt;&gt;"",IFERROR(VLOOKUP(Z42,Tabelas!B:D,3,0),0),"")</f>
        <v/>
      </c>
      <c r="BF42" s="91" t="str">
        <f aca="false">IF(A42&lt;&gt;"",IFERROR(VLOOKUP(AA42,Tabelas!B:D,3,0),0),"")</f>
        <v/>
      </c>
      <c r="BG42" s="91" t="str">
        <f aca="false">IF(A42&lt;&gt;"",IFERROR(VLOOKUP(AB42,Tabelas!B:D,3,0),0),"")</f>
        <v/>
      </c>
      <c r="BH42" s="91" t="str">
        <f aca="false">IF(A42&lt;&gt;"",IFERROR(VLOOKUP(AC42,Tabelas!B:D,3,0),0),"")</f>
        <v/>
      </c>
      <c r="BI42" s="91" t="str">
        <f aca="false">IF(A42&lt;&gt;"",IFERROR(VLOOKUP(AD42,Tabelas!B:D,3,0),0),"")</f>
        <v/>
      </c>
      <c r="BJ42" s="91" t="str">
        <f aca="false">IF(A42&lt;&gt;"",IFERROR(VLOOKUP(AE42,Tabelas!B:D,3,0),0),"")</f>
        <v/>
      </c>
      <c r="BK42" s="91" t="str">
        <f aca="false">IF(A42&lt;&gt;"",IFERROR(VLOOKUP(AF42,Tabelas!B:D,3,0),0),"")</f>
        <v/>
      </c>
      <c r="BL42" s="91" t="str">
        <f aca="false">IF(A42&lt;&gt;"",IFERROR(VLOOKUP(AG42,Tabelas!B:D,3,0),0),"")</f>
        <v/>
      </c>
      <c r="BM42" s="91" t="str">
        <f aca="false">IF(A42&lt;&gt;"",IFERROR(VLOOKUP(AH42,Tabelas!B:D,3,0),0),"")</f>
        <v/>
      </c>
      <c r="BN42" s="91" t="str">
        <f aca="false">IF(A42&lt;&gt;"",IFERROR(VLOOKUP(AI42,Tabelas!B:D,3,0),0),"")</f>
        <v/>
      </c>
      <c r="BO42" s="91" t="str">
        <f aca="false">IF(A42&lt;&gt;"",IFERROR(VLOOKUP(AJ42,Tabelas!B:D,3,0),0),"")</f>
        <v/>
      </c>
      <c r="BP42" s="91" t="str">
        <f aca="false">IF(A42&lt;&gt;"",IFERROR(VLOOKUP(AK42,Tabelas!B:D,3,0),0),"")</f>
        <v/>
      </c>
      <c r="BQ42" s="91" t="str">
        <f aca="false">IF(A42&lt;&gt;"",IFERROR(VLOOKUP(AL42,Tabelas!B:D,3,0),0),"")</f>
        <v/>
      </c>
      <c r="BR42" s="91" t="str">
        <f aca="false">IF(A42&lt;&gt;"",IFERROR(VLOOKUP(AM42,Tabelas!B:D,3,0),0),"")</f>
        <v/>
      </c>
      <c r="BS42" s="91" t="str">
        <f aca="false">IF(A42&lt;&gt;"",IFERROR(VLOOKUP(AN42,Tabelas!B:D,3,0),0),"")</f>
        <v/>
      </c>
      <c r="BT42" s="91" t="str">
        <f aca="false">IF(A42&lt;&gt;"",IFERROR(VLOOKUP(AO42,Tabelas!B:D,3,0),0),"")</f>
        <v/>
      </c>
      <c r="BU42" s="91" t="str">
        <f aca="false">IF(A42&lt;&gt;"",IFERROR(VLOOKUP(AP42,Tabelas!B:D,3,0),0),"")</f>
        <v/>
      </c>
      <c r="BV42" s="91" t="str">
        <f aca="false">IF(A42&lt;&gt;"",IFERROR(VLOOKUP(AQ42,Tabelas!B:D,3,0),0),"")</f>
        <v/>
      </c>
      <c r="BW42" s="91" t="str">
        <f aca="false">IF(A42&lt;&gt;"",IFERROR(VLOOKUP(AR42,Tabelas!B:D,3,0),0),"")</f>
        <v/>
      </c>
      <c r="BX42" s="92" t="str">
        <f aca="false">IF(A42&lt;&gt;"",SUM(AS42:BW42),"")</f>
        <v/>
      </c>
      <c r="BY42" s="93" t="str">
        <f aca="false">IF(A42&lt;&gt;"",COUNTIF(N42:AR42,"LM")+COUNTIF(N42:AR42,"L"),"")</f>
        <v/>
      </c>
      <c r="BZ42" s="93" t="str">
        <f aca="false">IF(A42&lt;&gt;"",COUNTIF(N42:AR42,"AB"),"")</f>
        <v/>
      </c>
      <c r="CA42" s="93" t="str">
        <f aca="false">IF(A42&lt;&gt;"",COUNTIF(N42:AR42,"FE"),"")</f>
        <v/>
      </c>
      <c r="CB42" s="93" t="str">
        <f aca="false">IF(A42&lt;&gt;"",COUNTIF(N42:AR42,"LC"),"")</f>
        <v/>
      </c>
      <c r="CC42" s="93" t="str">
        <f aca="false">IF(A42&lt;&gt;"",COUNTIF(N42:AR42,"CE"),"")</f>
        <v/>
      </c>
      <c r="CD42" s="93"/>
      <c r="CE42" s="93" t="str">
        <f aca="false">IF(A42&lt;&gt;"",COUNTIF(N42:AR42,"CE")+COUNTIF(N42:AR42,"L")+COUNTIF(N42:AR42,"LM")+COUNTIF(N42:AR42,"LC")+COUNTIF(N42:AR42,"AB"),"")</f>
        <v/>
      </c>
      <c r="CF42" s="94" t="str">
        <f aca="false">IF(A42&lt;&gt;"",COUNTIF(N42:AR42,"APH"),"")</f>
        <v/>
      </c>
    </row>
    <row r="43" customFormat="false" ht="12.75" hidden="false" customHeight="true" outlineLevel="0" collapsed="false">
      <c r="A43" s="95" t="s">
        <v>70</v>
      </c>
      <c r="B43" s="96"/>
      <c r="C43" s="96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147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97"/>
      <c r="BX43" s="98" t="s">
        <v>71</v>
      </c>
      <c r="BY43" s="98"/>
      <c r="BZ43" s="98"/>
      <c r="CA43" s="98"/>
      <c r="CB43" s="98"/>
      <c r="CC43" s="98"/>
      <c r="CD43" s="98"/>
      <c r="CE43" s="98"/>
      <c r="CF43" s="98"/>
    </row>
    <row r="44" customFormat="false" ht="15" hidden="false" customHeight="true" outlineLevel="0" collapsed="false">
      <c r="A44" s="99" t="s">
        <v>72</v>
      </c>
      <c r="B44" s="100" t="s">
        <v>73</v>
      </c>
      <c r="C44" s="101" t="s">
        <v>18</v>
      </c>
      <c r="D44" s="102"/>
      <c r="E44" s="100" t="s">
        <v>34</v>
      </c>
      <c r="F44" s="103" t="s">
        <v>74</v>
      </c>
      <c r="G44" s="102"/>
      <c r="H44" s="102"/>
      <c r="I44" s="102"/>
      <c r="J44" s="102"/>
      <c r="K44" s="102"/>
      <c r="L44" s="102"/>
      <c r="M44" s="102"/>
      <c r="N44" s="102"/>
      <c r="O44" s="104"/>
      <c r="P44" s="100" t="s">
        <v>75</v>
      </c>
      <c r="Q44" s="101" t="s">
        <v>76</v>
      </c>
      <c r="R44" s="102"/>
      <c r="S44" s="102"/>
      <c r="T44" s="102"/>
      <c r="U44" s="102"/>
      <c r="V44" s="102"/>
      <c r="W44" s="104"/>
      <c r="X44" s="100" t="s">
        <v>23</v>
      </c>
      <c r="Y44" s="101" t="s">
        <v>77</v>
      </c>
      <c r="Z44" s="102"/>
      <c r="AA44" s="102"/>
      <c r="AB44" s="102"/>
      <c r="AC44" s="102"/>
      <c r="AD44" s="102"/>
      <c r="AE44" s="102"/>
      <c r="AF44" s="100" t="s">
        <v>24</v>
      </c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7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3"/>
      <c r="BX44" s="0" t="s">
        <v>78</v>
      </c>
      <c r="BY44" s="105"/>
      <c r="BZ44" s="105"/>
      <c r="CA44" s="105"/>
      <c r="CB44" s="105"/>
      <c r="CC44" s="105"/>
      <c r="CD44" s="105"/>
      <c r="CE44" s="105"/>
      <c r="CF44" s="148"/>
    </row>
    <row r="45" customFormat="false" ht="15" hidden="false" customHeight="true" outlineLevel="0" collapsed="false">
      <c r="A45" s="107" t="s">
        <v>79</v>
      </c>
      <c r="B45" s="100" t="s">
        <v>80</v>
      </c>
      <c r="C45" s="108" t="s">
        <v>81</v>
      </c>
      <c r="D45" s="109"/>
      <c r="E45" s="100" t="s">
        <v>82</v>
      </c>
      <c r="F45" s="110" t="s">
        <v>17</v>
      </c>
      <c r="G45" s="110"/>
      <c r="H45" s="111"/>
      <c r="I45" s="111"/>
      <c r="J45" s="111"/>
      <c r="K45" s="111"/>
      <c r="L45" s="111"/>
      <c r="M45" s="111"/>
      <c r="N45" s="105"/>
      <c r="O45" s="112"/>
      <c r="P45" s="113" t="s">
        <v>44</v>
      </c>
      <c r="Q45" s="114" t="s">
        <v>83</v>
      </c>
      <c r="R45" s="115"/>
      <c r="S45" s="115"/>
      <c r="T45" s="115"/>
      <c r="U45" s="115"/>
      <c r="V45" s="115"/>
      <c r="W45" s="116"/>
      <c r="X45" s="100" t="s">
        <v>27</v>
      </c>
      <c r="Y45" s="101" t="s">
        <v>84</v>
      </c>
      <c r="Z45" s="102"/>
      <c r="AA45" s="102"/>
      <c r="AB45" s="102"/>
      <c r="AC45" s="102"/>
      <c r="AD45" s="102"/>
      <c r="AE45" s="102"/>
      <c r="AF45" s="100" t="s">
        <v>26</v>
      </c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7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3"/>
      <c r="BX45" s="107" t="s">
        <v>85</v>
      </c>
      <c r="BY45" s="3"/>
      <c r="BZ45" s="3"/>
      <c r="CA45" s="3"/>
      <c r="CB45" s="3"/>
      <c r="CC45" s="3"/>
      <c r="CD45" s="3"/>
      <c r="CE45" s="3"/>
      <c r="CF45" s="106"/>
    </row>
    <row r="46" customFormat="false" ht="12.75" hidden="false" customHeight="true" outlineLevel="0" collapsed="false">
      <c r="A46" s="117" t="s">
        <v>86</v>
      </c>
      <c r="B46" s="100" t="s">
        <v>46</v>
      </c>
      <c r="C46" s="101" t="s">
        <v>87</v>
      </c>
      <c r="D46" s="102"/>
      <c r="E46" s="118" t="s">
        <v>88</v>
      </c>
      <c r="F46" s="101" t="s">
        <v>89</v>
      </c>
      <c r="G46" s="101"/>
      <c r="H46" s="101"/>
      <c r="I46" s="101"/>
      <c r="J46" s="101"/>
      <c r="K46" s="101"/>
      <c r="L46" s="101"/>
      <c r="M46" s="101"/>
      <c r="N46" s="111"/>
      <c r="O46" s="105"/>
      <c r="P46" s="119" t="s">
        <v>20</v>
      </c>
      <c r="Q46" s="120" t="s">
        <v>90</v>
      </c>
      <c r="R46" s="121"/>
      <c r="S46" s="121"/>
      <c r="T46" s="121"/>
      <c r="U46" s="121"/>
      <c r="V46" s="121"/>
      <c r="W46" s="122"/>
      <c r="X46" s="119" t="s">
        <v>25</v>
      </c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7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3"/>
      <c r="BX46" s="107" t="s">
        <v>91</v>
      </c>
      <c r="BY46" s="3"/>
      <c r="BZ46" s="3"/>
      <c r="CA46" s="3"/>
      <c r="CB46" s="3"/>
      <c r="CC46" s="3"/>
      <c r="CD46" s="3"/>
      <c r="CE46" s="3"/>
      <c r="CF46" s="106"/>
    </row>
    <row r="47" customFormat="false" ht="12.75" hidden="false" customHeight="true" outlineLevel="0" collapsed="false">
      <c r="A47" s="117" t="s">
        <v>92</v>
      </c>
      <c r="B47" s="100" t="s">
        <v>19</v>
      </c>
      <c r="C47" s="101" t="s">
        <v>93</v>
      </c>
      <c r="D47" s="102"/>
      <c r="E47" s="118" t="s">
        <v>94</v>
      </c>
      <c r="F47" s="114" t="s">
        <v>95</v>
      </c>
      <c r="G47" s="115"/>
      <c r="H47" s="115"/>
      <c r="I47" s="115"/>
      <c r="J47" s="115"/>
      <c r="K47" s="115"/>
      <c r="L47" s="115"/>
      <c r="M47" s="115"/>
      <c r="N47" s="115"/>
      <c r="O47" s="102"/>
      <c r="P47" s="100" t="s">
        <v>96</v>
      </c>
      <c r="Q47" s="114" t="s">
        <v>97</v>
      </c>
      <c r="R47" s="115"/>
      <c r="S47" s="115"/>
      <c r="T47" s="115"/>
      <c r="U47" s="115"/>
      <c r="V47" s="115"/>
      <c r="W47" s="115"/>
      <c r="X47" s="100" t="s">
        <v>28</v>
      </c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7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3"/>
      <c r="BX47" s="107" t="s">
        <v>98</v>
      </c>
      <c r="BY47" s="3"/>
      <c r="BZ47" s="3"/>
      <c r="CA47" s="3"/>
      <c r="CB47" s="3"/>
      <c r="CC47" s="3"/>
      <c r="CD47" s="3"/>
      <c r="CE47" s="3"/>
      <c r="CF47" s="106"/>
    </row>
    <row r="48" customFormat="false" ht="12.75" hidden="false" customHeight="true" outlineLevel="0" collapsed="false">
      <c r="A48" s="123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49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4"/>
      <c r="BQ48" s="124"/>
      <c r="BR48" s="124"/>
      <c r="BS48" s="124"/>
      <c r="BT48" s="124"/>
      <c r="BU48" s="124"/>
      <c r="BV48" s="124"/>
      <c r="BW48" s="124"/>
      <c r="BX48" s="125" t="s">
        <v>99</v>
      </c>
      <c r="BY48" s="126"/>
      <c r="BZ48" s="126"/>
      <c r="CA48" s="126"/>
      <c r="CB48" s="126"/>
      <c r="CC48" s="126"/>
      <c r="CD48" s="126"/>
      <c r="CE48" s="126"/>
      <c r="CF48" s="127"/>
    </row>
  </sheetData>
  <autoFilter ref="A6:F8"/>
  <mergeCells count="28">
    <mergeCell ref="A2:AR2"/>
    <mergeCell ref="A3:AR3"/>
    <mergeCell ref="A4:AR4"/>
    <mergeCell ref="B5:V5"/>
    <mergeCell ref="Y5:AJ5"/>
    <mergeCell ref="AM5:AR5"/>
    <mergeCell ref="G6:M6"/>
    <mergeCell ref="N6:AR6"/>
    <mergeCell ref="AS6:BW6"/>
    <mergeCell ref="BX6:BX7"/>
    <mergeCell ref="BY6:BY7"/>
    <mergeCell ref="BZ6:BZ7"/>
    <mergeCell ref="CA6:CA7"/>
    <mergeCell ref="CB6:CB7"/>
    <mergeCell ref="CC6:CC7"/>
    <mergeCell ref="CD6:CD7"/>
    <mergeCell ref="CE6:CE7"/>
    <mergeCell ref="CF6:CF7"/>
    <mergeCell ref="G7:G8"/>
    <mergeCell ref="H7:H8"/>
    <mergeCell ref="I7:I8"/>
    <mergeCell ref="J7:K7"/>
    <mergeCell ref="L7:L8"/>
    <mergeCell ref="M7:M8"/>
    <mergeCell ref="A39:G39"/>
    <mergeCell ref="A40:G40"/>
    <mergeCell ref="A41:G41"/>
    <mergeCell ref="BX43:CF43"/>
  </mergeCells>
  <conditionalFormatting sqref="N8:AR8">
    <cfRule type="containsText" priority="2" aboveAverage="0" equalAverage="0" bottom="0" percent="0" rank="0" text="DOM" dxfId="0"/>
  </conditionalFormatting>
  <conditionalFormatting sqref="N8:AR8">
    <cfRule type="containsText" priority="3" aboveAverage="0" equalAverage="0" bottom="0" percent="0" rank="0" text="SAB" dxfId="1"/>
  </conditionalFormatting>
  <dataValidations count="1">
    <dataValidation allowBlank="true" operator="between" showDropDown="false" showErrorMessage="true" showInputMessage="false" sqref="N42:AR42" type="list">
      <formula1>$B$2:$B$25</formula1>
      <formula2>0</formula2>
    </dataValidation>
  </dataValidations>
  <printOptions headings="false" gridLines="false" gridLinesSet="true" horizontalCentered="true" verticalCentered="false"/>
  <pageMargins left="0" right="0" top="0" bottom="0" header="0.511805555555555" footer="0.511805555555555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F48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33.1023255813953"/>
    <col collapsed="false" hidden="false" max="2" min="2" style="0" width="6.4"/>
    <col collapsed="false" hidden="false" max="3" min="3" style="0" width="7.75348837209302"/>
    <col collapsed="false" hidden="false" max="4" min="4" style="0" width="5.04651162790698"/>
    <col collapsed="false" hidden="false" max="5" min="5" style="0" width="5.90697674418605"/>
    <col collapsed="false" hidden="false" max="6" min="6" style="0" width="4.06046511627907"/>
    <col collapsed="false" hidden="false" max="13" min="7" style="0" width="2.33953488372093"/>
    <col collapsed="false" hidden="false" max="44" min="14" style="0" width="3.32093023255814"/>
    <col collapsed="false" hidden="true" max="75" min="45" style="0" width="0"/>
    <col collapsed="false" hidden="false" max="76" min="76" style="0" width="6.76744186046512"/>
    <col collapsed="false" hidden="false" max="78" min="77" style="0" width="6.89302325581395"/>
    <col collapsed="false" hidden="false" max="79" min="79" style="0" width="6.4"/>
    <col collapsed="false" hidden="false" max="82" min="80" style="0" width="5.04651162790698"/>
    <col collapsed="false" hidden="false" max="83" min="83" style="0" width="10.4604651162791"/>
    <col collapsed="false" hidden="false" max="84" min="84" style="0" width="5.16744186046512"/>
    <col collapsed="false" hidden="false" max="1025" min="85" style="0" width="12.9209302325581"/>
  </cols>
  <sheetData>
    <row r="1" customFormat="false" ht="20.2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</row>
    <row r="2" customFormat="false" ht="42.75" hidden="false" customHeight="true" outlineLevel="0" collapsed="false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30"/>
      <c r="BY2" s="130"/>
      <c r="BZ2" s="130"/>
      <c r="CA2" s="130"/>
      <c r="CB2" s="130"/>
      <c r="CC2" s="130"/>
      <c r="CD2" s="130"/>
      <c r="CE2" s="130"/>
      <c r="CF2" s="131"/>
    </row>
    <row r="3" customFormat="false" ht="12.75" hidden="false" customHeight="true" outlineLevel="0" collapsed="false">
      <c r="A3" s="132" t="s">
        <v>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3"/>
      <c r="BY3" s="3"/>
      <c r="BZ3" s="3"/>
      <c r="CA3" s="3"/>
      <c r="CB3" s="3"/>
      <c r="CC3" s="3"/>
      <c r="CD3" s="3"/>
      <c r="CE3" s="3"/>
      <c r="CF3" s="7"/>
    </row>
    <row r="4" customFormat="false" ht="12.75" hidden="false" customHeight="true" outlineLevel="0" collapsed="false">
      <c r="A4" s="132" t="s">
        <v>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3"/>
      <c r="BY4" s="3"/>
      <c r="BZ4" s="3"/>
      <c r="CA4" s="3"/>
      <c r="CB4" s="3"/>
      <c r="CC4" s="3"/>
      <c r="CD4" s="3"/>
      <c r="CE4" s="3"/>
      <c r="CF4" s="7"/>
    </row>
    <row r="5" customFormat="false" ht="12.75" hidden="false" customHeight="true" outlineLevel="0" collapsed="false">
      <c r="A5" s="8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0" t="s">
        <v>3</v>
      </c>
      <c r="X5" s="11"/>
      <c r="Y5" s="12" t="s">
        <v>134</v>
      </c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 t="s">
        <v>5</v>
      </c>
      <c r="AL5" s="11"/>
      <c r="AM5" s="133" t="n">
        <v>2018</v>
      </c>
      <c r="AN5" s="133"/>
      <c r="AO5" s="133"/>
      <c r="AP5" s="133"/>
      <c r="AQ5" s="133"/>
      <c r="AR5" s="133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5"/>
      <c r="BX5" s="16"/>
      <c r="BY5" s="17"/>
      <c r="BZ5" s="17"/>
      <c r="CA5" s="17"/>
      <c r="CB5" s="17"/>
      <c r="CC5" s="17"/>
      <c r="CD5" s="17"/>
      <c r="CE5" s="17"/>
      <c r="CF5" s="18"/>
    </row>
    <row r="6" customFormat="false" ht="11.25" hidden="false" customHeight="true" outlineLevel="0" collapsed="false">
      <c r="A6" s="19" t="s">
        <v>6</v>
      </c>
      <c r="B6" s="20" t="s">
        <v>7</v>
      </c>
      <c r="C6" s="20" t="s">
        <v>8</v>
      </c>
      <c r="D6" s="21" t="s">
        <v>9</v>
      </c>
      <c r="E6" s="22" t="s">
        <v>10</v>
      </c>
      <c r="F6" s="23" t="s">
        <v>11</v>
      </c>
      <c r="G6" s="24" t="s">
        <v>12</v>
      </c>
      <c r="H6" s="24"/>
      <c r="I6" s="24"/>
      <c r="J6" s="24"/>
      <c r="K6" s="24"/>
      <c r="L6" s="24"/>
      <c r="M6" s="24"/>
      <c r="N6" s="134" t="s">
        <v>13</v>
      </c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26" t="s">
        <v>14</v>
      </c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3" t="s">
        <v>15</v>
      </c>
      <c r="BY6" s="23" t="s">
        <v>16</v>
      </c>
      <c r="BZ6" s="23" t="s">
        <v>17</v>
      </c>
      <c r="CA6" s="23" t="s">
        <v>18</v>
      </c>
      <c r="CB6" s="23" t="s">
        <v>19</v>
      </c>
      <c r="CC6" s="23" t="s">
        <v>20</v>
      </c>
      <c r="CD6" s="135" t="s">
        <v>21</v>
      </c>
      <c r="CE6" s="135" t="s">
        <v>22</v>
      </c>
      <c r="CF6" s="136" t="s">
        <v>101</v>
      </c>
    </row>
    <row r="7" customFormat="false" ht="15.75" hidden="false" customHeight="true" outlineLevel="0" collapsed="false">
      <c r="A7" s="29"/>
      <c r="B7" s="30"/>
      <c r="C7" s="30"/>
      <c r="D7" s="31"/>
      <c r="E7" s="32"/>
      <c r="F7" s="33"/>
      <c r="G7" s="34" t="s">
        <v>23</v>
      </c>
      <c r="H7" s="34" t="s">
        <v>24</v>
      </c>
      <c r="I7" s="34" t="s">
        <v>25</v>
      </c>
      <c r="J7" s="34" t="s">
        <v>26</v>
      </c>
      <c r="K7" s="34"/>
      <c r="L7" s="34" t="s">
        <v>27</v>
      </c>
      <c r="M7" s="34" t="s">
        <v>28</v>
      </c>
      <c r="N7" s="35" t="n">
        <v>1</v>
      </c>
      <c r="O7" s="35" t="n">
        <v>2</v>
      </c>
      <c r="P7" s="35" t="n">
        <v>3</v>
      </c>
      <c r="Q7" s="35" t="n">
        <v>4</v>
      </c>
      <c r="R7" s="35" t="n">
        <v>5</v>
      </c>
      <c r="S7" s="35" t="n">
        <v>6</v>
      </c>
      <c r="T7" s="35" t="n">
        <v>7</v>
      </c>
      <c r="U7" s="35" t="n">
        <v>8</v>
      </c>
      <c r="V7" s="35" t="n">
        <v>9</v>
      </c>
      <c r="W7" s="35" t="n">
        <v>10</v>
      </c>
      <c r="X7" s="35" t="n">
        <v>11</v>
      </c>
      <c r="Y7" s="35" t="n">
        <v>12</v>
      </c>
      <c r="Z7" s="35" t="n">
        <v>13</v>
      </c>
      <c r="AA7" s="35" t="n">
        <v>14</v>
      </c>
      <c r="AB7" s="35" t="n">
        <v>15</v>
      </c>
      <c r="AC7" s="35" t="n">
        <v>16</v>
      </c>
      <c r="AD7" s="35" t="n">
        <v>17</v>
      </c>
      <c r="AE7" s="35" t="n">
        <v>18</v>
      </c>
      <c r="AF7" s="35" t="n">
        <v>19</v>
      </c>
      <c r="AG7" s="35" t="n">
        <v>20</v>
      </c>
      <c r="AH7" s="35" t="n">
        <v>21</v>
      </c>
      <c r="AI7" s="35" t="n">
        <v>22</v>
      </c>
      <c r="AJ7" s="35" t="n">
        <v>23</v>
      </c>
      <c r="AK7" s="35" t="n">
        <v>24</v>
      </c>
      <c r="AL7" s="35" t="n">
        <v>25</v>
      </c>
      <c r="AM7" s="35" t="n">
        <f aca="false">IF(DAY(DATE(AM5,VLOOKUP(Y5,Tabelas!M:N,2,0)+1,1)-1)&gt;=26,26,"")</f>
        <v>26</v>
      </c>
      <c r="AN7" s="35" t="n">
        <f aca="false">IF(DAY(DATE(AM5,VLOOKUP(Y5,Tabelas!M:N,2,0)+1,1)-1)&gt;=27,27,"")</f>
        <v>27</v>
      </c>
      <c r="AO7" s="35" t="n">
        <f aca="false">IF(DAY(DATE(AM5,VLOOKUP(Y5,Tabelas!M:N,2,0)+1,1)-1)&gt;=28,28,"")</f>
        <v>28</v>
      </c>
      <c r="AP7" s="35" t="n">
        <f aca="false">IF(DAY(DATE(AM5,VLOOKUP(Y5,Tabelas!M:N,2,0)+1,1)-1)&gt;=29,29,"")</f>
        <v>29</v>
      </c>
      <c r="AQ7" s="35" t="n">
        <f aca="false">IF(DAY(DATE(AM5,VLOOKUP(Y5,Tabelas!M:N,2,0)+1,1)-1)&gt;=30,30,"")</f>
        <v>30</v>
      </c>
      <c r="AR7" s="137" t="n">
        <f aca="false">IF(DAY(DATE(AM5,VLOOKUP(Y5,Tabelas!M:N,2,0)+1,1)-1)&gt;=31,31,"")</f>
        <v>31</v>
      </c>
      <c r="AS7" s="36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23"/>
      <c r="BY7" s="23"/>
      <c r="BZ7" s="23"/>
      <c r="CA7" s="23"/>
      <c r="CB7" s="23"/>
      <c r="CC7" s="23"/>
      <c r="CD7" s="23"/>
      <c r="CE7" s="23"/>
      <c r="CF7" s="136"/>
    </row>
    <row r="8" customFormat="false" ht="12.75" hidden="false" customHeight="true" outlineLevel="0" collapsed="false">
      <c r="A8" s="37"/>
      <c r="B8" s="38"/>
      <c r="C8" s="38"/>
      <c r="D8" s="39"/>
      <c r="E8" s="40"/>
      <c r="F8" s="41"/>
      <c r="G8" s="34"/>
      <c r="H8" s="34"/>
      <c r="I8" s="34"/>
      <c r="J8" s="34" t="n">
        <v>1</v>
      </c>
      <c r="K8" s="34" t="n">
        <v>2</v>
      </c>
      <c r="L8" s="34"/>
      <c r="M8" s="34"/>
      <c r="N8" s="39" t="str">
        <f aca="false">IF(N7&lt;&gt;"",IFERROR(VLOOKUP(WEEKDAY(CONCATENATE(N7,$Y$5,$AM$5)),Tabelas!$I:$J,2,0),""),"")</f>
        <v>QUI</v>
      </c>
      <c r="O8" s="39" t="str">
        <f aca="false">IF(O7&lt;&gt;"",IFERROR(VLOOKUP(WEEKDAY(CONCATENATE(O7,$Y$5,$AM$5)),Tabelas!$I:$J,2,0),""),"")</f>
        <v>SEX</v>
      </c>
      <c r="P8" s="39" t="str">
        <f aca="false">IF(P7&lt;&gt;"",IFERROR(VLOOKUP(WEEKDAY(CONCATENATE(P7,$Y$5,$AM$5)),Tabelas!$I:$J,2,0),""),"")</f>
        <v>SAB</v>
      </c>
      <c r="Q8" s="39" t="str">
        <f aca="false">IF(Q7&lt;&gt;"",IFERROR(VLOOKUP(WEEKDAY(CONCATENATE(Q7,$Y$5,$AM$5)),Tabelas!$I:$J,2,0),""),"")</f>
        <v>DOM</v>
      </c>
      <c r="R8" s="39" t="str">
        <f aca="false">IF(R7&lt;&gt;"",IFERROR(VLOOKUP(WEEKDAY(CONCATENATE(R7,$Y$5,$AM$5)),Tabelas!$I:$J,2,0),""),"")</f>
        <v>SEG</v>
      </c>
      <c r="S8" s="39" t="str">
        <f aca="false">IF(S7&lt;&gt;"",IFERROR(VLOOKUP(WEEKDAY(CONCATENATE(S7,$Y$5,$AM$5)),Tabelas!$I:$J,2,0),""),"")</f>
        <v>TER</v>
      </c>
      <c r="T8" s="39" t="str">
        <f aca="false">IF(T7&lt;&gt;"",IFERROR(VLOOKUP(WEEKDAY(CONCATENATE(T7,$Y$5,$AM$5)),Tabelas!$I:$J,2,0),""),"")</f>
        <v>QUA</v>
      </c>
      <c r="U8" s="39" t="str">
        <f aca="false">IF(U7&lt;&gt;"",IFERROR(VLOOKUP(WEEKDAY(CONCATENATE(U7,$Y$5,$AM$5)),Tabelas!$I:$J,2,0),""),"")</f>
        <v>QUI</v>
      </c>
      <c r="V8" s="39" t="str">
        <f aca="false">IF(V7&lt;&gt;"",IFERROR(VLOOKUP(WEEKDAY(CONCATENATE(V7,$Y$5,$AM$5)),Tabelas!$I:$J,2,0),""),"")</f>
        <v>SEX</v>
      </c>
      <c r="W8" s="39" t="str">
        <f aca="false">IF(W7&lt;&gt;"",IFERROR(VLOOKUP(WEEKDAY(CONCATENATE(W7,$Y$5,$AM$5)),Tabelas!$I:$J,2,0),""),"")</f>
        <v>SAB</v>
      </c>
      <c r="X8" s="39" t="str">
        <f aca="false">IF(X7&lt;&gt;"",IFERROR(VLOOKUP(WEEKDAY(CONCATENATE(X7,$Y$5,$AM$5)),Tabelas!$I:$J,2,0),""),"")</f>
        <v>DOM</v>
      </c>
      <c r="Y8" s="39" t="str">
        <f aca="false">IF(Y7&lt;&gt;"",IFERROR(VLOOKUP(WEEKDAY(CONCATENATE(Y7,$Y$5,$AM$5)),Tabelas!$I:$J,2,0),""),"")</f>
        <v>SEG</v>
      </c>
      <c r="Z8" s="39" t="str">
        <f aca="false">IF(Z7&lt;&gt;"",IFERROR(VLOOKUP(WEEKDAY(CONCATENATE(Z7,$Y$5,$AM$5)),Tabelas!$I:$J,2,0),""),"")</f>
        <v>TER</v>
      </c>
      <c r="AA8" s="39" t="str">
        <f aca="false">IF(AA7&lt;&gt;"",IFERROR(VLOOKUP(WEEKDAY(CONCATENATE(AA7,$Y$5,$AM$5)),Tabelas!$I:$J,2,0),""),"")</f>
        <v>QUA</v>
      </c>
      <c r="AB8" s="39" t="str">
        <f aca="false">IF(AB7&lt;&gt;"",IFERROR(VLOOKUP(WEEKDAY(CONCATENATE(AB7,$Y$5,$AM$5)),Tabelas!$I:$J,2,0),""),"")</f>
        <v>QUI</v>
      </c>
      <c r="AC8" s="39" t="str">
        <f aca="false">IF(AC7&lt;&gt;"",IFERROR(VLOOKUP(WEEKDAY(CONCATENATE(AC7,$Y$5,$AM$5)),Tabelas!$I:$J,2,0),""),"")</f>
        <v>SEX</v>
      </c>
      <c r="AD8" s="39" t="str">
        <f aca="false">IF(AD7&lt;&gt;"",IFERROR(VLOOKUP(WEEKDAY(CONCATENATE(AD7,$Y$5,$AM$5)),Tabelas!$I:$J,2,0),""),"")</f>
        <v>SAB</v>
      </c>
      <c r="AE8" s="39" t="str">
        <f aca="false">IF(AE7&lt;&gt;"",IFERROR(VLOOKUP(WEEKDAY(CONCATENATE(AE7,$Y$5,$AM$5)),Tabelas!$I:$J,2,0),""),"")</f>
        <v>DOM</v>
      </c>
      <c r="AF8" s="39" t="str">
        <f aca="false">IF(AF7&lt;&gt;"",IFERROR(VLOOKUP(WEEKDAY(CONCATENATE(AF7,$Y$5,$AM$5)),Tabelas!$I:$J,2,0),""),"")</f>
        <v>SEG</v>
      </c>
      <c r="AG8" s="39" t="str">
        <f aca="false">IF(AG7&lt;&gt;"",IFERROR(VLOOKUP(WEEKDAY(CONCATENATE(AG7,$Y$5,$AM$5)),Tabelas!$I:$J,2,0),""),"")</f>
        <v>TER</v>
      </c>
      <c r="AH8" s="39" t="str">
        <f aca="false">IF(AH7&lt;&gt;"",IFERROR(VLOOKUP(WEEKDAY(CONCATENATE(AH7,$Y$5,$AM$5)),Tabelas!$I:$J,2,0),""),"")</f>
        <v>QUA</v>
      </c>
      <c r="AI8" s="39" t="str">
        <f aca="false">IF(AI7&lt;&gt;"",IFERROR(VLOOKUP(WEEKDAY(CONCATENATE(AI7,$Y$5,$AM$5)),Tabelas!$I:$J,2,0),""),"")</f>
        <v>QUI</v>
      </c>
      <c r="AJ8" s="39" t="str">
        <f aca="false">IF(AJ7&lt;&gt;"",IFERROR(VLOOKUP(WEEKDAY(CONCATENATE(AJ7,$Y$5,$AM$5)),Tabelas!$I:$J,2,0),""),"")</f>
        <v>SEX</v>
      </c>
      <c r="AK8" s="39" t="str">
        <f aca="false">IF(AK7&lt;&gt;"",IFERROR(VLOOKUP(WEEKDAY(CONCATENATE(AK7,$Y$5,$AM$5)),Tabelas!$I:$J,2,0),""),"")</f>
        <v>SAB</v>
      </c>
      <c r="AL8" s="39" t="str">
        <f aca="false">IF(AL7&lt;&gt;"",IFERROR(VLOOKUP(WEEKDAY(CONCATENATE(AL7,$Y$5,$AM$5)),Tabelas!$I:$J,2,0),""),"")</f>
        <v>DOM</v>
      </c>
      <c r="AM8" s="39" t="str">
        <f aca="false">IF(AM7&lt;&gt;"",IFERROR(VLOOKUP(WEEKDAY(CONCATENATE(AM7,$Y$5,$AM$5)),Tabelas!$I:$J,2,0),""),"")</f>
        <v>SEG</v>
      </c>
      <c r="AN8" s="39" t="str">
        <f aca="false">IF(AN7&lt;&gt;"",IFERROR(VLOOKUP(WEEKDAY(CONCATENATE(AN7,$Y$5,$AM$5)),Tabelas!$I:$J,2,0),""),"")</f>
        <v>TER</v>
      </c>
      <c r="AO8" s="39" t="str">
        <f aca="false">IF(AO7&lt;&gt;"",IFERROR(VLOOKUP(WEEKDAY(CONCATENATE(AO7,$Y$5,$AM$5)),Tabelas!$I:$J,2,0),""),"")</f>
        <v>QUA</v>
      </c>
      <c r="AP8" s="39" t="str">
        <f aca="false">IF(AP7&lt;&gt;"",IFERROR(VLOOKUP(WEEKDAY(CONCATENATE(AP7,$Y$5,$AM$5)),Tabelas!$I:$J,2,0),""),"")</f>
        <v>QUI</v>
      </c>
      <c r="AQ8" s="39" t="str">
        <f aca="false">IF(AQ7&lt;&gt;"",IFERROR(VLOOKUP(WEEKDAY(CONCATENATE(AQ7,$Y$5,$AM$5)),Tabelas!$I:$J,2,0),""),"")</f>
        <v>SEX</v>
      </c>
      <c r="AR8" s="138" t="str">
        <f aca="false">IF(AR7&lt;&gt;"",IFERROR(VLOOKUP(WEEKDAY(CONCATENATE(AR7,$Y$5,$AM$5)),Tabelas!$I:$J,2,0),""),"")</f>
        <v>SAB</v>
      </c>
      <c r="AS8" s="42" t="n">
        <v>1</v>
      </c>
      <c r="AT8" s="43" t="n">
        <v>2</v>
      </c>
      <c r="AU8" s="43" t="n">
        <v>3</v>
      </c>
      <c r="AV8" s="43" t="n">
        <v>4</v>
      </c>
      <c r="AW8" s="43" t="n">
        <v>5</v>
      </c>
      <c r="AX8" s="43" t="n">
        <v>6</v>
      </c>
      <c r="AY8" s="43" t="n">
        <v>7</v>
      </c>
      <c r="AZ8" s="43" t="n">
        <v>8</v>
      </c>
      <c r="BA8" s="43" t="n">
        <v>9</v>
      </c>
      <c r="BB8" s="43" t="n">
        <v>10</v>
      </c>
      <c r="BC8" s="43" t="n">
        <v>11</v>
      </c>
      <c r="BD8" s="43" t="n">
        <v>12</v>
      </c>
      <c r="BE8" s="43" t="n">
        <v>13</v>
      </c>
      <c r="BF8" s="43" t="n">
        <v>14</v>
      </c>
      <c r="BG8" s="43" t="n">
        <v>15</v>
      </c>
      <c r="BH8" s="43" t="n">
        <v>16</v>
      </c>
      <c r="BI8" s="43" t="n">
        <v>17</v>
      </c>
      <c r="BJ8" s="43" t="n">
        <v>18</v>
      </c>
      <c r="BK8" s="43" t="n">
        <v>19</v>
      </c>
      <c r="BL8" s="43" t="n">
        <v>20</v>
      </c>
      <c r="BM8" s="43" t="n">
        <v>21</v>
      </c>
      <c r="BN8" s="43" t="n">
        <v>22</v>
      </c>
      <c r="BO8" s="43" t="n">
        <v>23</v>
      </c>
      <c r="BP8" s="43" t="n">
        <v>24</v>
      </c>
      <c r="BQ8" s="43" t="n">
        <v>25</v>
      </c>
      <c r="BR8" s="43" t="n">
        <v>26</v>
      </c>
      <c r="BS8" s="43" t="n">
        <v>27</v>
      </c>
      <c r="BT8" s="43" t="n">
        <v>28</v>
      </c>
      <c r="BU8" s="43" t="n">
        <v>29</v>
      </c>
      <c r="BV8" s="43" t="n">
        <v>30</v>
      </c>
      <c r="BW8" s="43" t="n">
        <v>31</v>
      </c>
      <c r="BX8" s="43" t="s">
        <v>29</v>
      </c>
      <c r="BY8" s="43" t="s">
        <v>30</v>
      </c>
      <c r="BZ8" s="43" t="s">
        <v>30</v>
      </c>
      <c r="CA8" s="43" t="s">
        <v>30</v>
      </c>
      <c r="CB8" s="43" t="s">
        <v>30</v>
      </c>
      <c r="CC8" s="43" t="s">
        <v>30</v>
      </c>
      <c r="CD8" s="43" t="s">
        <v>30</v>
      </c>
      <c r="CE8" s="43" t="s">
        <v>30</v>
      </c>
      <c r="CF8" s="139" t="s">
        <v>30</v>
      </c>
    </row>
    <row r="9" customFormat="false" ht="12.75" hidden="false" customHeight="true" outlineLevel="0" collapsed="false">
      <c r="A9" s="140" t="s">
        <v>102</v>
      </c>
      <c r="B9" s="46" t="n">
        <v>1234567</v>
      </c>
      <c r="C9" s="48" t="n">
        <v>123</v>
      </c>
      <c r="D9" s="48" t="s">
        <v>103</v>
      </c>
      <c r="E9" s="48" t="s">
        <v>104</v>
      </c>
      <c r="F9" s="48" t="n">
        <v>36</v>
      </c>
      <c r="G9" s="49"/>
      <c r="H9" s="50"/>
      <c r="I9" s="50"/>
      <c r="J9" s="50"/>
      <c r="K9" s="50"/>
      <c r="L9" s="50"/>
      <c r="M9" s="50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2"/>
      <c r="AS9" s="53" t="n">
        <f aca="false">IF(A9&lt;&gt;"",IFERROR(VLOOKUP(N9,Tabelas!B:D,3,0),0),"")</f>
        <v>0</v>
      </c>
      <c r="AT9" s="54" t="n">
        <f aca="false">IF(A9&lt;&gt;"",IFERROR(VLOOKUP(O9,Tabelas!B:D,3,0),0),"")</f>
        <v>0</v>
      </c>
      <c r="AU9" s="54" t="n">
        <f aca="false">IF(A9&lt;&gt;"",IFERROR(VLOOKUP(P9,Tabelas!B:D,3,0),0),"")</f>
        <v>0</v>
      </c>
      <c r="AV9" s="54" t="n">
        <f aca="false">IF(A9&lt;&gt;"",IFERROR(VLOOKUP(Q9,Tabelas!B:D,3,0),0),"")</f>
        <v>0</v>
      </c>
      <c r="AW9" s="54" t="n">
        <f aca="false">IF(A9&lt;&gt;"",IFERROR(VLOOKUP(R9,Tabelas!B:D,3,0),0),"")</f>
        <v>0</v>
      </c>
      <c r="AX9" s="54" t="n">
        <f aca="false">IF(A9&lt;&gt;"",IFERROR(VLOOKUP(S9,Tabelas!B:D,3,0),0),"")</f>
        <v>0</v>
      </c>
      <c r="AY9" s="54" t="n">
        <f aca="false">IF(A9&lt;&gt;"",IFERROR(VLOOKUP(T9,Tabelas!B:D,3,0),0),"")</f>
        <v>0</v>
      </c>
      <c r="AZ9" s="54" t="n">
        <f aca="false">IF(A9&lt;&gt;"",IFERROR(VLOOKUP(U9,Tabelas!B:D,3,0),0),"")</f>
        <v>0</v>
      </c>
      <c r="BA9" s="54" t="n">
        <f aca="false">IF(A9&lt;&gt;"",IFERROR(VLOOKUP(V9,Tabelas!B:D,3,0),0),"")</f>
        <v>0</v>
      </c>
      <c r="BB9" s="54" t="n">
        <f aca="false">IF(A9&lt;&gt;"",IFERROR(VLOOKUP(W9,Tabelas!B:D,3,0),0),"")</f>
        <v>0</v>
      </c>
      <c r="BC9" s="54" t="n">
        <f aca="false">IF(A9&lt;&gt;"",IFERROR(VLOOKUP(X9,Tabelas!B:D,3,0),0),"")</f>
        <v>0</v>
      </c>
      <c r="BD9" s="54" t="n">
        <f aca="false">IF(A9&lt;&gt;"",IFERROR(VLOOKUP(Y9,Tabelas!B:D,3,0),0),"")</f>
        <v>0</v>
      </c>
      <c r="BE9" s="54" t="n">
        <f aca="false">IF(A9&lt;&gt;"",IFERROR(VLOOKUP(Z9,Tabelas!B:D,3,0),0),"")</f>
        <v>0</v>
      </c>
      <c r="BF9" s="54" t="n">
        <f aca="false">IF(A9&lt;&gt;"",IFERROR(VLOOKUP(AA9,Tabelas!B:D,3,0),0),"")</f>
        <v>0</v>
      </c>
      <c r="BG9" s="54" t="n">
        <f aca="false">IF(A9&lt;&gt;"",IFERROR(VLOOKUP(AB9,Tabelas!B:D,3,0),0),"")</f>
        <v>0</v>
      </c>
      <c r="BH9" s="54" t="n">
        <f aca="false">IF(A9&lt;&gt;"",IFERROR(VLOOKUP(AC9,Tabelas!B:D,3,0),0),"")</f>
        <v>0</v>
      </c>
      <c r="BI9" s="54" t="n">
        <f aca="false">IF(A9&lt;&gt;"",IFERROR(VLOOKUP(AD9,Tabelas!B:D,3,0),0),"")</f>
        <v>0</v>
      </c>
      <c r="BJ9" s="54" t="n">
        <f aca="false">IF(A9&lt;&gt;"",IFERROR(VLOOKUP(AE9,Tabelas!B:D,3,0),0),"")</f>
        <v>0</v>
      </c>
      <c r="BK9" s="54" t="n">
        <f aca="false">IF(A9&lt;&gt;"",IFERROR(VLOOKUP(AF9,Tabelas!B:D,3,0),0),"")</f>
        <v>0</v>
      </c>
      <c r="BL9" s="54" t="n">
        <f aca="false">IF(A9&lt;&gt;"",IFERROR(VLOOKUP(AG9,Tabelas!B:D,3,0),0),"")</f>
        <v>0</v>
      </c>
      <c r="BM9" s="54" t="n">
        <f aca="false">IF(A9&lt;&gt;"",IFERROR(VLOOKUP(AH9,Tabelas!B:D,3,0),0),"")</f>
        <v>0</v>
      </c>
      <c r="BN9" s="54" t="n">
        <f aca="false">IF(A9&lt;&gt;"",IFERROR(VLOOKUP(AI9,Tabelas!B:D,3,0),0),"")</f>
        <v>0</v>
      </c>
      <c r="BO9" s="54" t="n">
        <f aca="false">IF(A9&lt;&gt;"",IFERROR(VLOOKUP(AJ9,Tabelas!B:D,3,0),0),"")</f>
        <v>0</v>
      </c>
      <c r="BP9" s="54" t="n">
        <f aca="false">IF(A9&lt;&gt;"",IFERROR(VLOOKUP(AK9,Tabelas!B:D,3,0),0),"")</f>
        <v>0</v>
      </c>
      <c r="BQ9" s="54" t="n">
        <f aca="false">IF(A9&lt;&gt;"",IFERROR(VLOOKUP(AL9,Tabelas!B:D,3,0),0),"")</f>
        <v>0</v>
      </c>
      <c r="BR9" s="54" t="n">
        <f aca="false">IF(A9&lt;&gt;"",IFERROR(VLOOKUP(AM9,Tabelas!B:D,3,0),0),"")</f>
        <v>0</v>
      </c>
      <c r="BS9" s="54" t="n">
        <f aca="false">IF(A9&lt;&gt;"",IFERROR(VLOOKUP(AN9,Tabelas!B:D,3,0),0),"")</f>
        <v>0</v>
      </c>
      <c r="BT9" s="54" t="n">
        <f aca="false">IF(A9&lt;&gt;"",IFERROR(VLOOKUP(AO9,Tabelas!B:D,3,0),0),"")</f>
        <v>0</v>
      </c>
      <c r="BU9" s="54" t="n">
        <f aca="false">IF(A9&lt;&gt;"",IFERROR(VLOOKUP(AP9,Tabelas!B:D,3,0),0),"")</f>
        <v>0</v>
      </c>
      <c r="BV9" s="54" t="n">
        <f aca="false">IF(A9&lt;&gt;"",IFERROR(VLOOKUP(AQ9,Tabelas!B:D,3,0),0),"")</f>
        <v>0</v>
      </c>
      <c r="BW9" s="54" t="n">
        <f aca="false">IF(A9&lt;&gt;"",IFERROR(VLOOKUP(AR9,Tabelas!B:D,3,0),0),"")</f>
        <v>0</v>
      </c>
      <c r="BX9" s="55" t="n">
        <f aca="false">IF(A9&lt;&gt;"",SUM(AS9:BW9),"")</f>
        <v>0</v>
      </c>
      <c r="BY9" s="55" t="n">
        <f aca="false">IF(A9&lt;&gt;"",COUNTIF(N9:AR9,"LM")+COUNTIF(N9:AR9,"L"),"")+COUNTIF(N9:AR9,"LP")</f>
        <v>0</v>
      </c>
      <c r="BZ9" s="55" t="n">
        <f aca="false">IF(A9&lt;&gt;"",COUNTIF(N9:AR9,"AB"),"")</f>
        <v>0</v>
      </c>
      <c r="CA9" s="55" t="n">
        <f aca="false">IF(A9&lt;&gt;"",COUNTIF(N9:AR9,"FE"),"")</f>
        <v>0</v>
      </c>
      <c r="CB9" s="55" t="n">
        <f aca="false">IF(A9&lt;&gt;"",COUNTIF(N9:AR9,"LC"),"")</f>
        <v>0</v>
      </c>
      <c r="CC9" s="55" t="n">
        <f aca="false">IF(A9&lt;&gt;"",COUNTIF(N9:AR9,"CE"),"")</f>
        <v>0</v>
      </c>
      <c r="CD9" s="55" t="n">
        <f aca="false">IF(A9&lt;&gt;"",COUNTIF(N9:AR9,"AF1")+COUNTIF(N9:AR9,"AF2")+COUNTIF(N9:AR9,"AF3")+COUNTIF(N9:AR9,"AF4")+COUNTIF(N9:AR9,"AF5")+COUNTIF(N9:AR9,"AF6")+COUNTIF(N9:AR9,"AF7")+COUNTIF(N9:AR9,"AF8")+COUNTIF(N9:AR9,"AF9")+COUNTIF(N9:AR9,"AF10")+COUNTIF(N9:AR9,"AF11")+COUNTIF(N9:AR9,"AF12")+COUNTIF(N9:AR9,"AF13")+COUNTIF(N9:AR9,"AF14"),"")</f>
        <v>0</v>
      </c>
      <c r="CE9" s="55" t="n">
        <f aca="false">IF(A9&lt;&gt;"",COUNTIF(N9:AR9,"CE")+COUNTIF(N9:AR9,"L")+COUNTIF(N9:AR9,"LM")+COUNTIF(N9:AR9,"LP")+COUNTIF(N9:AR9,"LC")+COUNTIF(N9:AR9,"AB")+COUNTIF(N9:AR9,"AF1")+COUNTIF(N9:AR9,"AF2")+COUNTIF(N9:AR9,"AF3")+COUNTIF(N9:AR9,"AF4")+COUNTIF(N9:AR9,"AF5")+COUNTIF(N9:AR9,"AF6")+COUNTIF(N9:AR9,"AF7")+COUNTIF(N9:AR9,"AF8")+COUNTIF(N9:AR9,"AF9")+COUNTIF(N9:AR9,"AF10")+COUNTIF(N9:AR9,"AF11")+COUNTIF(N9:AR9,"AF12")+COUNTIF(N9:AR9,"AF13")+COUNTIF(N9:AR9,"AF14")+COUNTIF(N9:AR9,"RC")+COUNTIF(N9:AR9,"FO")+COUNTIF(N9:AR9,"FE"),"")</f>
        <v>0</v>
      </c>
      <c r="CF9" s="143" t="n">
        <f aca="false">IF(A9&lt;&gt;"",COUNTIF(N9:AR9,"APH"),"")</f>
        <v>0</v>
      </c>
    </row>
    <row r="10" customFormat="false" ht="12.75" hidden="false" customHeight="true" outlineLevel="0" collapsed="false">
      <c r="A10" s="140" t="s">
        <v>105</v>
      </c>
      <c r="B10" s="46" t="n">
        <v>1234567</v>
      </c>
      <c r="C10" s="48" t="n">
        <v>123</v>
      </c>
      <c r="D10" s="48" t="s">
        <v>103</v>
      </c>
      <c r="E10" s="48" t="s">
        <v>104</v>
      </c>
      <c r="F10" s="48" t="n">
        <v>36</v>
      </c>
      <c r="G10" s="49"/>
      <c r="H10" s="50"/>
      <c r="I10" s="50"/>
      <c r="J10" s="50"/>
      <c r="K10" s="50"/>
      <c r="L10" s="50"/>
      <c r="M10" s="50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2"/>
      <c r="AS10" s="53" t="n">
        <f aca="false">IF(A10&lt;&gt;"",IFERROR(VLOOKUP(N10,Tabelas!B:D,3,0),0),"")</f>
        <v>0</v>
      </c>
      <c r="AT10" s="54" t="n">
        <f aca="false">IF(A10&lt;&gt;"",IFERROR(VLOOKUP(O10,Tabelas!B:D,3,0),0),"")</f>
        <v>0</v>
      </c>
      <c r="AU10" s="54" t="n">
        <f aca="false">IF(A10&lt;&gt;"",IFERROR(VLOOKUP(P10,Tabelas!B:D,3,0),0),"")</f>
        <v>0</v>
      </c>
      <c r="AV10" s="54" t="n">
        <f aca="false">IF(A10&lt;&gt;"",IFERROR(VLOOKUP(Q10,Tabelas!B:D,3,0),0),"")</f>
        <v>0</v>
      </c>
      <c r="AW10" s="54" t="n">
        <f aca="false">IF(A10&lt;&gt;"",IFERROR(VLOOKUP(R10,Tabelas!B:D,3,0),0),"")</f>
        <v>0</v>
      </c>
      <c r="AX10" s="54" t="n">
        <f aca="false">IF(A10&lt;&gt;"",IFERROR(VLOOKUP(S10,Tabelas!B:D,3,0),0),"")</f>
        <v>0</v>
      </c>
      <c r="AY10" s="54" t="n">
        <f aca="false">IF(A10&lt;&gt;"",IFERROR(VLOOKUP(T10,Tabelas!B:D,3,0),0),"")</f>
        <v>0</v>
      </c>
      <c r="AZ10" s="54" t="n">
        <f aca="false">IF(A10&lt;&gt;"",IFERROR(VLOOKUP(U10,Tabelas!B:D,3,0),0),"")</f>
        <v>0</v>
      </c>
      <c r="BA10" s="54" t="n">
        <f aca="false">IF(A10&lt;&gt;"",IFERROR(VLOOKUP(V10,Tabelas!B:D,3,0),0),"")</f>
        <v>0</v>
      </c>
      <c r="BB10" s="54" t="n">
        <f aca="false">IF(A10&lt;&gt;"",IFERROR(VLOOKUP(W10,Tabelas!B:D,3,0),0),"")</f>
        <v>0</v>
      </c>
      <c r="BC10" s="54" t="n">
        <f aca="false">IF(A10&lt;&gt;"",IFERROR(VLOOKUP(X10,Tabelas!B:D,3,0),0),"")</f>
        <v>0</v>
      </c>
      <c r="BD10" s="54" t="n">
        <f aca="false">IF(A10&lt;&gt;"",IFERROR(VLOOKUP(Y10,Tabelas!B:D,3,0),0),"")</f>
        <v>0</v>
      </c>
      <c r="BE10" s="54" t="n">
        <f aca="false">IF(A10&lt;&gt;"",IFERROR(VLOOKUP(Z10,Tabelas!B:D,3,0),0),"")</f>
        <v>0</v>
      </c>
      <c r="BF10" s="54" t="n">
        <f aca="false">IF(A10&lt;&gt;"",IFERROR(VLOOKUP(AA10,Tabelas!B:D,3,0),0),"")</f>
        <v>0</v>
      </c>
      <c r="BG10" s="54" t="n">
        <f aca="false">IF(A10&lt;&gt;"",IFERROR(VLOOKUP(AB10,Tabelas!B:D,3,0),0),"")</f>
        <v>0</v>
      </c>
      <c r="BH10" s="54" t="n">
        <f aca="false">IF(A10&lt;&gt;"",IFERROR(VLOOKUP(AC10,Tabelas!B:D,3,0),0),"")</f>
        <v>0</v>
      </c>
      <c r="BI10" s="54" t="n">
        <f aca="false">IF(A10&lt;&gt;"",IFERROR(VLOOKUP(AD10,Tabelas!B:D,3,0),0),"")</f>
        <v>0</v>
      </c>
      <c r="BJ10" s="54" t="n">
        <f aca="false">IF(A10&lt;&gt;"",IFERROR(VLOOKUP(AE10,Tabelas!B:D,3,0),0),"")</f>
        <v>0</v>
      </c>
      <c r="BK10" s="54" t="n">
        <f aca="false">IF(A10&lt;&gt;"",IFERROR(VLOOKUP(AF10,Tabelas!B:D,3,0),0),"")</f>
        <v>0</v>
      </c>
      <c r="BL10" s="54" t="n">
        <f aca="false">IF(A10&lt;&gt;"",IFERROR(VLOOKUP(AG10,Tabelas!B:D,3,0),0),"")</f>
        <v>0</v>
      </c>
      <c r="BM10" s="54" t="n">
        <f aca="false">IF(A10&lt;&gt;"",IFERROR(VLOOKUP(AH10,Tabelas!B:D,3,0),0),"")</f>
        <v>0</v>
      </c>
      <c r="BN10" s="54" t="n">
        <f aca="false">IF(A10&lt;&gt;"",IFERROR(VLOOKUP(AI10,Tabelas!B:D,3,0),0),"")</f>
        <v>0</v>
      </c>
      <c r="BO10" s="54" t="n">
        <f aca="false">IF(A10&lt;&gt;"",IFERROR(VLOOKUP(AJ10,Tabelas!B:D,3,0),0),"")</f>
        <v>0</v>
      </c>
      <c r="BP10" s="54" t="n">
        <f aca="false">IF(A10&lt;&gt;"",IFERROR(VLOOKUP(AK10,Tabelas!B:D,3,0),0),"")</f>
        <v>0</v>
      </c>
      <c r="BQ10" s="54" t="n">
        <f aca="false">IF(A10&lt;&gt;"",IFERROR(VLOOKUP(AL10,Tabelas!B:D,3,0),0),"")</f>
        <v>0</v>
      </c>
      <c r="BR10" s="54" t="n">
        <f aca="false">IF(A10&lt;&gt;"",IFERROR(VLOOKUP(AM10,Tabelas!B:D,3,0),0),"")</f>
        <v>0</v>
      </c>
      <c r="BS10" s="54" t="n">
        <f aca="false">IF(A10&lt;&gt;"",IFERROR(VLOOKUP(AN10,Tabelas!B:D,3,0),0),"")</f>
        <v>0</v>
      </c>
      <c r="BT10" s="54" t="n">
        <f aca="false">IF(A10&lt;&gt;"",IFERROR(VLOOKUP(AO10,Tabelas!B:D,3,0),0),"")</f>
        <v>0</v>
      </c>
      <c r="BU10" s="54" t="n">
        <f aca="false">IF(A10&lt;&gt;"",IFERROR(VLOOKUP(AP10,Tabelas!B:D,3,0),0),"")</f>
        <v>0</v>
      </c>
      <c r="BV10" s="54" t="n">
        <f aca="false">IF(A10&lt;&gt;"",IFERROR(VLOOKUP(AQ10,Tabelas!B:D,3,0),0),"")</f>
        <v>0</v>
      </c>
      <c r="BW10" s="54" t="n">
        <f aca="false">IF(A10&lt;&gt;"",IFERROR(VLOOKUP(AR10,Tabelas!B:D,3,0),0),"")</f>
        <v>0</v>
      </c>
      <c r="BX10" s="55" t="n">
        <f aca="false">IF(A10&lt;&gt;"",SUM(AS10:BW10),"")</f>
        <v>0</v>
      </c>
      <c r="BY10" s="55" t="n">
        <f aca="false">IF(A10&lt;&gt;"",COUNTIF(N10:AR10,"LM")+COUNTIF(N10:AR10,"L"),"")+COUNTIF(N10:AR10,"LP")</f>
        <v>0</v>
      </c>
      <c r="BZ10" s="55" t="n">
        <f aca="false">IF(A10&lt;&gt;"",COUNTIF(N10:AR10,"AB"),"")</f>
        <v>0</v>
      </c>
      <c r="CA10" s="55" t="n">
        <f aca="false">IF(A10&lt;&gt;"",COUNTIF(N10:AR10,"FE"),"")</f>
        <v>0</v>
      </c>
      <c r="CB10" s="55" t="n">
        <f aca="false">IF(A10&lt;&gt;"",COUNTIF(N10:AR10,"LC"),"")</f>
        <v>0</v>
      </c>
      <c r="CC10" s="55" t="n">
        <f aca="false">IF(A10&lt;&gt;"",COUNTIF(N10:AR10,"CE"),"")</f>
        <v>0</v>
      </c>
      <c r="CD10" s="55" t="n">
        <f aca="false">IF(A10&lt;&gt;"",COUNTIF(N10:AR10,"AF1")+COUNTIF(N10:AR10,"AF2")+COUNTIF(N10:AR10,"AF3")+COUNTIF(N10:AR10,"AF4")+COUNTIF(N10:AR10,"AF5")+COUNTIF(N10:AR10,"AF6")+COUNTIF(N10:AR10,"AF7")+COUNTIF(N10:AR10,"AF8")+COUNTIF(N10:AR10,"AF9")+COUNTIF(N10:AR10,"AF10")+COUNTIF(N10:AR10,"AF11")+COUNTIF(N10:AR10,"AF12")+COUNTIF(N10:AR10,"AF13")+COUNTIF(N10:AR10,"AF14"),"")</f>
        <v>0</v>
      </c>
      <c r="CE10" s="55" t="n">
        <f aca="false">IF(A10&lt;&gt;"",COUNTIF(N10:AR10,"CE")+COUNTIF(N10:AR10,"L")+COUNTIF(N10:AR10,"LM")+COUNTIF(N10:AR10,"LP")+COUNTIF(N10:AR10,"LC")+COUNTIF(N10:AR10,"AB")+COUNTIF(N10:AR10,"AF1")+COUNTIF(N10:AR10,"AF2")+COUNTIF(N10:AR10,"AF3")+COUNTIF(N10:AR10,"AF4")+COUNTIF(N10:AR10,"AF5")+COUNTIF(N10:AR10,"AF6")+COUNTIF(N10:AR10,"AF7")+COUNTIF(N10:AR10,"AF8")+COUNTIF(N10:AR10,"AF9")+COUNTIF(N10:AR10,"AF10")+COUNTIF(N10:AR10,"AF11")+COUNTIF(N10:AR10,"AF12")+COUNTIF(N10:AR10,"AF13")+COUNTIF(N10:AR10,"AF14")+COUNTIF(N10:AR10,"RC")+COUNTIF(N10:AR10,"FO")+COUNTIF(N10:AR10,"FE"),"")</f>
        <v>0</v>
      </c>
      <c r="CF10" s="143" t="n">
        <f aca="false">IF(A10&lt;&gt;"",COUNTIF(N10:AR10,"APH"),"")</f>
        <v>0</v>
      </c>
    </row>
    <row r="11" customFormat="false" ht="12.75" hidden="false" customHeight="true" outlineLevel="0" collapsed="false">
      <c r="A11" s="140" t="s">
        <v>106</v>
      </c>
      <c r="B11" s="46" t="n">
        <v>1234567</v>
      </c>
      <c r="C11" s="48" t="n">
        <v>123</v>
      </c>
      <c r="D11" s="48" t="s">
        <v>103</v>
      </c>
      <c r="E11" s="48" t="s">
        <v>104</v>
      </c>
      <c r="F11" s="48" t="n">
        <v>36</v>
      </c>
      <c r="G11" s="49"/>
      <c r="H11" s="50"/>
      <c r="I11" s="50"/>
      <c r="J11" s="50"/>
      <c r="K11" s="50"/>
      <c r="L11" s="50"/>
      <c r="M11" s="50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2"/>
      <c r="AS11" s="58" t="n">
        <f aca="false">IF(A11&lt;&gt;"",IFERROR(VLOOKUP(N11,Tabelas!B:D,3,0),0),"")</f>
        <v>0</v>
      </c>
      <c r="AT11" s="59" t="n">
        <f aca="false">IF(A11&lt;&gt;"",IFERROR(VLOOKUP(O11,Tabelas!B:D,3,0),0),"")</f>
        <v>0</v>
      </c>
      <c r="AU11" s="59" t="n">
        <f aca="false">IF(A11&lt;&gt;"",IFERROR(VLOOKUP(P11,Tabelas!B:D,3,0),0),"")</f>
        <v>0</v>
      </c>
      <c r="AV11" s="59" t="n">
        <f aca="false">IF(A11&lt;&gt;"",IFERROR(VLOOKUP(Q11,Tabelas!B:D,3,0),0),"")</f>
        <v>0</v>
      </c>
      <c r="AW11" s="59" t="n">
        <f aca="false">IF(A11&lt;&gt;"",IFERROR(VLOOKUP(R11,Tabelas!B:D,3,0),0),"")</f>
        <v>0</v>
      </c>
      <c r="AX11" s="59" t="n">
        <f aca="false">IF(A11&lt;&gt;"",IFERROR(VLOOKUP(S11,Tabelas!B:D,3,0),0),"")</f>
        <v>0</v>
      </c>
      <c r="AY11" s="59" t="n">
        <f aca="false">IF(A11&lt;&gt;"",IFERROR(VLOOKUP(T11,Tabelas!B:D,3,0),0),"")</f>
        <v>0</v>
      </c>
      <c r="AZ11" s="59" t="n">
        <f aca="false">IF(A11&lt;&gt;"",IFERROR(VLOOKUP(U11,Tabelas!B:D,3,0),0),"")</f>
        <v>0</v>
      </c>
      <c r="BA11" s="59" t="n">
        <f aca="false">IF(A11&lt;&gt;"",IFERROR(VLOOKUP(V11,Tabelas!B:D,3,0),0),"")</f>
        <v>0</v>
      </c>
      <c r="BB11" s="59" t="n">
        <f aca="false">IF(A11&lt;&gt;"",IFERROR(VLOOKUP(W11,Tabelas!B:D,3,0),0),"")</f>
        <v>0</v>
      </c>
      <c r="BC11" s="59" t="n">
        <f aca="false">IF(A11&lt;&gt;"",IFERROR(VLOOKUP(X11,Tabelas!B:D,3,0),0),"")</f>
        <v>0</v>
      </c>
      <c r="BD11" s="59" t="n">
        <f aca="false">IF(A11&lt;&gt;"",IFERROR(VLOOKUP(Y11,Tabelas!B:D,3,0),0),"")</f>
        <v>0</v>
      </c>
      <c r="BE11" s="59" t="n">
        <f aca="false">IF(A11&lt;&gt;"",IFERROR(VLOOKUP(Z11,Tabelas!B:D,3,0),0),"")</f>
        <v>0</v>
      </c>
      <c r="BF11" s="59" t="n">
        <f aca="false">IF(A11&lt;&gt;"",IFERROR(VLOOKUP(AA11,Tabelas!B:D,3,0),0),"")</f>
        <v>0</v>
      </c>
      <c r="BG11" s="59" t="n">
        <f aca="false">IF(A11&lt;&gt;"",IFERROR(VLOOKUP(AB11,Tabelas!B:D,3,0),0),"")</f>
        <v>0</v>
      </c>
      <c r="BH11" s="59" t="n">
        <f aca="false">IF(A11&lt;&gt;"",IFERROR(VLOOKUP(AC11,Tabelas!B:D,3,0),0),"")</f>
        <v>0</v>
      </c>
      <c r="BI11" s="59" t="n">
        <f aca="false">IF(A11&lt;&gt;"",IFERROR(VLOOKUP(AD11,Tabelas!B:D,3,0),0),"")</f>
        <v>0</v>
      </c>
      <c r="BJ11" s="59" t="n">
        <f aca="false">IF(A11&lt;&gt;"",IFERROR(VLOOKUP(AE11,Tabelas!B:D,3,0),0),"")</f>
        <v>0</v>
      </c>
      <c r="BK11" s="59" t="n">
        <f aca="false">IF(A11&lt;&gt;"",IFERROR(VLOOKUP(AF11,Tabelas!B:D,3,0),0),"")</f>
        <v>0</v>
      </c>
      <c r="BL11" s="59" t="n">
        <f aca="false">IF(A11&lt;&gt;"",IFERROR(VLOOKUP(AG11,Tabelas!B:D,3,0),0),"")</f>
        <v>0</v>
      </c>
      <c r="BM11" s="59" t="n">
        <f aca="false">IF(A11&lt;&gt;"",IFERROR(VLOOKUP(AH11,Tabelas!B:D,3,0),0),"")</f>
        <v>0</v>
      </c>
      <c r="BN11" s="59" t="n">
        <f aca="false">IF(A11&lt;&gt;"",IFERROR(VLOOKUP(AI11,Tabelas!B:D,3,0),0),"")</f>
        <v>0</v>
      </c>
      <c r="BO11" s="59" t="n">
        <f aca="false">IF(A11&lt;&gt;"",IFERROR(VLOOKUP(AJ11,Tabelas!B:D,3,0),0),"")</f>
        <v>0</v>
      </c>
      <c r="BP11" s="59" t="n">
        <f aca="false">IF(A11&lt;&gt;"",IFERROR(VLOOKUP(AK11,Tabelas!B:D,3,0),0),"")</f>
        <v>0</v>
      </c>
      <c r="BQ11" s="59" t="n">
        <f aca="false">IF(A11&lt;&gt;"",IFERROR(VLOOKUP(AL11,Tabelas!B:D,3,0),0),"")</f>
        <v>0</v>
      </c>
      <c r="BR11" s="59" t="n">
        <f aca="false">IF(A11&lt;&gt;"",IFERROR(VLOOKUP(AM11,Tabelas!B:D,3,0),0),"")</f>
        <v>0</v>
      </c>
      <c r="BS11" s="59" t="n">
        <f aca="false">IF(A11&lt;&gt;"",IFERROR(VLOOKUP(AN11,Tabelas!B:D,3,0),0),"")</f>
        <v>0</v>
      </c>
      <c r="BT11" s="59" t="n">
        <f aca="false">IF(A11&lt;&gt;"",IFERROR(VLOOKUP(AO11,Tabelas!B:D,3,0),0),"")</f>
        <v>0</v>
      </c>
      <c r="BU11" s="59" t="n">
        <f aca="false">IF(A11&lt;&gt;"",IFERROR(VLOOKUP(AP11,Tabelas!B:D,3,0),0),"")</f>
        <v>0</v>
      </c>
      <c r="BV11" s="59" t="n">
        <f aca="false">IF(A11&lt;&gt;"",IFERROR(VLOOKUP(AQ11,Tabelas!B:D,3,0),0),"")</f>
        <v>0</v>
      </c>
      <c r="BW11" s="59" t="n">
        <f aca="false">IF(A11&lt;&gt;"",IFERROR(VLOOKUP(AR11,Tabelas!B:D,3,0),0),"")</f>
        <v>0</v>
      </c>
      <c r="BX11" s="56" t="n">
        <f aca="false">IF(A11&lt;&gt;"",SUM(AS11:BW11),"")</f>
        <v>0</v>
      </c>
      <c r="BY11" s="55" t="n">
        <f aca="false">IF(A11&lt;&gt;"",COUNTIF(N11:AR11,"LM")+COUNTIF(N11:AR11,"L"),"")+COUNTIF(N11:AR11,"LP")</f>
        <v>0</v>
      </c>
      <c r="BZ11" s="56" t="n">
        <f aca="false">IF(A11&lt;&gt;"",COUNTIF(N11:AR11,"AB"),"")</f>
        <v>0</v>
      </c>
      <c r="CA11" s="56" t="n">
        <f aca="false">IF(A11&lt;&gt;"",COUNTIF(N11:AR11,"FE"),"")</f>
        <v>0</v>
      </c>
      <c r="CB11" s="56" t="n">
        <f aca="false">IF(A11&lt;&gt;"",COUNTIF(N11:AR11,"LC"),"")</f>
        <v>0</v>
      </c>
      <c r="CC11" s="56" t="n">
        <f aca="false">IF(A11&lt;&gt;"",COUNTIF(N11:AR11,"CE"),"")</f>
        <v>0</v>
      </c>
      <c r="CD11" s="55" t="n">
        <f aca="false">IF(A11&lt;&gt;"",COUNTIF(N11:AR11,"AF1")+COUNTIF(N11:AR11,"AF2")+COUNTIF(N11:AR11,"AF3")+COUNTIF(N11:AR11,"AF4")+COUNTIF(N11:AR11,"AF5")+COUNTIF(N11:AR11,"AF6")+COUNTIF(N11:AR11,"AF7")+COUNTIF(N11:AR11,"AF8")+COUNTIF(N11:AR11,"AF9")+COUNTIF(N11:AR11,"AF10")+COUNTIF(N11:AR11,"AF11")+COUNTIF(N11:AR11,"AF12")+COUNTIF(N11:AR11,"AF13")+COUNTIF(N11:AR11,"AF14"),"")</f>
        <v>0</v>
      </c>
      <c r="CE11" s="55" t="n">
        <f aca="false">IF(A11&lt;&gt;"",COUNTIF(N11:AR11,"CE")+COUNTIF(N11:AR11,"L")+COUNTIF(N11:AR11,"LM")+COUNTIF(N11:AR11,"LP")+COUNTIF(N11:AR11,"LC")+COUNTIF(N11:AR11,"AB")+COUNTIF(N11:AR11,"AF1")+COUNTIF(N11:AR11,"AF2")+COUNTIF(N11:AR11,"AF3")+COUNTIF(N11:AR11,"AF4")+COUNTIF(N11:AR11,"AF5")+COUNTIF(N11:AR11,"AF6")+COUNTIF(N11:AR11,"AF7")+COUNTIF(N11:AR11,"AF8")+COUNTIF(N11:AR11,"AF9")+COUNTIF(N11:AR11,"AF10")+COUNTIF(N11:AR11,"AF11")+COUNTIF(N11:AR11,"AF12")+COUNTIF(N11:AR11,"AF13")+COUNTIF(N11:AR11,"AF14")+COUNTIF(N11:AR11,"RC")+COUNTIF(N11:AR11,"FO")+COUNTIF(N11:AR11,"FE"),"")</f>
        <v>0</v>
      </c>
      <c r="CF11" s="57" t="n">
        <f aca="false">IF(A11&lt;&gt;"",COUNTIF(N11:AR11,"APH"),"")</f>
        <v>0</v>
      </c>
    </row>
    <row r="12" customFormat="false" ht="12.75" hidden="false" customHeight="true" outlineLevel="0" collapsed="false">
      <c r="A12" s="140" t="s">
        <v>107</v>
      </c>
      <c r="B12" s="46" t="n">
        <v>1234567</v>
      </c>
      <c r="C12" s="48" t="n">
        <v>123</v>
      </c>
      <c r="D12" s="48" t="s">
        <v>103</v>
      </c>
      <c r="E12" s="48" t="s">
        <v>104</v>
      </c>
      <c r="F12" s="48" t="n">
        <v>36</v>
      </c>
      <c r="G12" s="49"/>
      <c r="H12" s="50"/>
      <c r="I12" s="50"/>
      <c r="J12" s="50"/>
      <c r="K12" s="50"/>
      <c r="L12" s="50"/>
      <c r="M12" s="50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2"/>
      <c r="AS12" s="58" t="n">
        <f aca="false">IF(A12&lt;&gt;"",IFERROR(VLOOKUP(N12,Tabelas!B:D,3,0),0),"")</f>
        <v>0</v>
      </c>
      <c r="AT12" s="59" t="n">
        <f aca="false">IF(A12&lt;&gt;"",IFERROR(VLOOKUP(O12,Tabelas!B:D,3,0),0),"")</f>
        <v>0</v>
      </c>
      <c r="AU12" s="59" t="n">
        <f aca="false">IF(A12&lt;&gt;"",IFERROR(VLOOKUP(P12,Tabelas!B:D,3,0),0),"")</f>
        <v>0</v>
      </c>
      <c r="AV12" s="59" t="n">
        <f aca="false">IF(A12&lt;&gt;"",IFERROR(VLOOKUP(Q12,Tabelas!B:D,3,0),0),"")</f>
        <v>0</v>
      </c>
      <c r="AW12" s="59" t="n">
        <f aca="false">IF(A12&lt;&gt;"",IFERROR(VLOOKUP(R12,Tabelas!B:D,3,0),0),"")</f>
        <v>0</v>
      </c>
      <c r="AX12" s="59" t="n">
        <f aca="false">IF(A12&lt;&gt;"",IFERROR(VLOOKUP(S12,Tabelas!B:D,3,0),0),"")</f>
        <v>0</v>
      </c>
      <c r="AY12" s="59" t="n">
        <f aca="false">IF(A12&lt;&gt;"",IFERROR(VLOOKUP(T12,Tabelas!B:D,3,0),0),"")</f>
        <v>0</v>
      </c>
      <c r="AZ12" s="59" t="n">
        <f aca="false">IF(A12&lt;&gt;"",IFERROR(VLOOKUP(U12,Tabelas!B:D,3,0),0),"")</f>
        <v>0</v>
      </c>
      <c r="BA12" s="59" t="n">
        <f aca="false">IF(A12&lt;&gt;"",IFERROR(VLOOKUP(V12,Tabelas!B:D,3,0),0),"")</f>
        <v>0</v>
      </c>
      <c r="BB12" s="59" t="n">
        <f aca="false">IF(A12&lt;&gt;"",IFERROR(VLOOKUP(W12,Tabelas!B:D,3,0),0),"")</f>
        <v>0</v>
      </c>
      <c r="BC12" s="59" t="n">
        <f aca="false">IF(A12&lt;&gt;"",IFERROR(VLOOKUP(X12,Tabelas!B:D,3,0),0),"")</f>
        <v>0</v>
      </c>
      <c r="BD12" s="59" t="n">
        <f aca="false">IF(A12&lt;&gt;"",IFERROR(VLOOKUP(Y12,Tabelas!B:D,3,0),0),"")</f>
        <v>0</v>
      </c>
      <c r="BE12" s="59" t="n">
        <f aca="false">IF(A12&lt;&gt;"",IFERROR(VLOOKUP(Z12,Tabelas!B:D,3,0),0),"")</f>
        <v>0</v>
      </c>
      <c r="BF12" s="59" t="n">
        <f aca="false">IF(A12&lt;&gt;"",IFERROR(VLOOKUP(AA12,Tabelas!B:D,3,0),0),"")</f>
        <v>0</v>
      </c>
      <c r="BG12" s="59" t="n">
        <f aca="false">IF(A12&lt;&gt;"",IFERROR(VLOOKUP(AB12,Tabelas!B:D,3,0),0),"")</f>
        <v>0</v>
      </c>
      <c r="BH12" s="59" t="n">
        <f aca="false">IF(A12&lt;&gt;"",IFERROR(VLOOKUP(AC12,Tabelas!B:D,3,0),0),"")</f>
        <v>0</v>
      </c>
      <c r="BI12" s="59" t="n">
        <f aca="false">IF(A12&lt;&gt;"",IFERROR(VLOOKUP(AD12,Tabelas!B:D,3,0),0),"")</f>
        <v>0</v>
      </c>
      <c r="BJ12" s="59" t="n">
        <f aca="false">IF(A12&lt;&gt;"",IFERROR(VLOOKUP(AE12,Tabelas!B:D,3,0),0),"")</f>
        <v>0</v>
      </c>
      <c r="BK12" s="59" t="n">
        <f aca="false">IF(A12&lt;&gt;"",IFERROR(VLOOKUP(AF12,Tabelas!B:D,3,0),0),"")</f>
        <v>0</v>
      </c>
      <c r="BL12" s="59" t="n">
        <f aca="false">IF(A12&lt;&gt;"",IFERROR(VLOOKUP(AG12,Tabelas!B:D,3,0),0),"")</f>
        <v>0</v>
      </c>
      <c r="BM12" s="59" t="n">
        <f aca="false">IF(A12&lt;&gt;"",IFERROR(VLOOKUP(AH12,Tabelas!B:D,3,0),0),"")</f>
        <v>0</v>
      </c>
      <c r="BN12" s="59" t="n">
        <f aca="false">IF(A12&lt;&gt;"",IFERROR(VLOOKUP(AI12,Tabelas!B:D,3,0),0),"")</f>
        <v>0</v>
      </c>
      <c r="BO12" s="59" t="n">
        <f aca="false">IF(A12&lt;&gt;"",IFERROR(VLOOKUP(AJ12,Tabelas!B:D,3,0),0),"")</f>
        <v>0</v>
      </c>
      <c r="BP12" s="59" t="n">
        <f aca="false">IF(A12&lt;&gt;"",IFERROR(VLOOKUP(AK12,Tabelas!B:D,3,0),0),"")</f>
        <v>0</v>
      </c>
      <c r="BQ12" s="59" t="n">
        <f aca="false">IF(A12&lt;&gt;"",IFERROR(VLOOKUP(AL12,Tabelas!B:D,3,0),0),"")</f>
        <v>0</v>
      </c>
      <c r="BR12" s="59" t="n">
        <f aca="false">IF(A12&lt;&gt;"",IFERROR(VLOOKUP(AM12,Tabelas!B:D,3,0),0),"")</f>
        <v>0</v>
      </c>
      <c r="BS12" s="59" t="n">
        <f aca="false">IF(A12&lt;&gt;"",IFERROR(VLOOKUP(AN12,Tabelas!B:D,3,0),0),"")</f>
        <v>0</v>
      </c>
      <c r="BT12" s="59" t="n">
        <f aca="false">IF(A12&lt;&gt;"",IFERROR(VLOOKUP(AO12,Tabelas!B:D,3,0),0),"")</f>
        <v>0</v>
      </c>
      <c r="BU12" s="59" t="n">
        <f aca="false">IF(A12&lt;&gt;"",IFERROR(VLOOKUP(AP12,Tabelas!B:D,3,0),0),"")</f>
        <v>0</v>
      </c>
      <c r="BV12" s="59" t="n">
        <f aca="false">IF(A12&lt;&gt;"",IFERROR(VLOOKUP(AQ12,Tabelas!B:D,3,0),0),"")</f>
        <v>0</v>
      </c>
      <c r="BW12" s="59" t="n">
        <f aca="false">IF(A12&lt;&gt;"",IFERROR(VLOOKUP(AR12,Tabelas!B:D,3,0),0),"")</f>
        <v>0</v>
      </c>
      <c r="BX12" s="56" t="n">
        <f aca="false">IF(A12&lt;&gt;"",SUM(AS12:BW12),"")</f>
        <v>0</v>
      </c>
      <c r="BY12" s="55" t="n">
        <f aca="false">IF(A12&lt;&gt;"",COUNTIF(N12:AR12,"LM")+COUNTIF(N12:AR12,"L"),"")+COUNTIF(N12:AR12,"LP")</f>
        <v>0</v>
      </c>
      <c r="BZ12" s="56" t="n">
        <f aca="false">IF(A12&lt;&gt;"",COUNTIF(N12:AR12,"AB"),"")</f>
        <v>0</v>
      </c>
      <c r="CA12" s="56" t="n">
        <f aca="false">IF(A12&lt;&gt;"",COUNTIF(N12:AR12,"FE"),"")</f>
        <v>0</v>
      </c>
      <c r="CB12" s="56" t="n">
        <f aca="false">IF(A12&lt;&gt;"",COUNTIF(N12:AR12,"LC"),"")</f>
        <v>0</v>
      </c>
      <c r="CC12" s="56" t="n">
        <f aca="false">IF(A12&lt;&gt;"",COUNTIF(N12:AR12,"CE"),"")</f>
        <v>0</v>
      </c>
      <c r="CD12" s="55" t="n">
        <f aca="false">IF(A12&lt;&gt;"",COUNTIF(N12:AR12,"AF1")+COUNTIF(N12:AR12,"AF2")+COUNTIF(N12:AR12,"AF3")+COUNTIF(N12:AR12,"AF4")+COUNTIF(N12:AR12,"AF5")+COUNTIF(N12:AR12,"AF6")+COUNTIF(N12:AR12,"AF7")+COUNTIF(N12:AR12,"AF8")+COUNTIF(N12:AR12,"AF9")+COUNTIF(N12:AR12,"AF10")+COUNTIF(N12:AR12,"AF11")+COUNTIF(N12:AR12,"AF12")+COUNTIF(N12:AR12,"AF13")+COUNTIF(N12:AR12,"AF14"),"")</f>
        <v>0</v>
      </c>
      <c r="CE12" s="55" t="n">
        <f aca="false">IF(A12&lt;&gt;"",COUNTIF(N12:AR12,"CE")+COUNTIF(N12:AR12,"L")+COUNTIF(N12:AR12,"LM")+COUNTIF(N12:AR12,"LP")+COUNTIF(N12:AR12,"LC")+COUNTIF(N12:AR12,"AB")+COUNTIF(N12:AR12,"AF1")+COUNTIF(N12:AR12,"AF2")+COUNTIF(N12:AR12,"AF3")+COUNTIF(N12:AR12,"AF4")+COUNTIF(N12:AR12,"AF5")+COUNTIF(N12:AR12,"AF6")+COUNTIF(N12:AR12,"AF7")+COUNTIF(N12:AR12,"AF8")+COUNTIF(N12:AR12,"AF9")+COUNTIF(N12:AR12,"AF10")+COUNTIF(N12:AR12,"AF11")+COUNTIF(N12:AR12,"AF12")+COUNTIF(N12:AR12,"AF13")+COUNTIF(N12:AR12,"AF14")+COUNTIF(N12:AR12,"RC")+COUNTIF(N12:AR12,"FO")+COUNTIF(N12:AR12,"FE"),"")</f>
        <v>0</v>
      </c>
      <c r="CF12" s="57" t="n">
        <f aca="false">IF(A12&lt;&gt;"",COUNTIF(N12:AR12,"APH"),"")</f>
        <v>0</v>
      </c>
    </row>
    <row r="13" customFormat="false" ht="12.75" hidden="false" customHeight="true" outlineLevel="0" collapsed="false">
      <c r="A13" s="140" t="s">
        <v>108</v>
      </c>
      <c r="B13" s="46" t="n">
        <v>1234567</v>
      </c>
      <c r="C13" s="48" t="n">
        <v>123</v>
      </c>
      <c r="D13" s="48" t="s">
        <v>103</v>
      </c>
      <c r="E13" s="48" t="s">
        <v>104</v>
      </c>
      <c r="F13" s="48" t="n">
        <v>36</v>
      </c>
      <c r="G13" s="50"/>
      <c r="H13" s="50"/>
      <c r="I13" s="50"/>
      <c r="J13" s="50"/>
      <c r="K13" s="50"/>
      <c r="L13" s="50"/>
      <c r="M13" s="50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2"/>
      <c r="AS13" s="53" t="n">
        <f aca="false">IF(A13&lt;&gt;"",IFERROR(VLOOKUP(N13,Tabelas!B:D,3,0),0),"")</f>
        <v>0</v>
      </c>
      <c r="AT13" s="54" t="n">
        <f aca="false">IF(A13&lt;&gt;"",IFERROR(VLOOKUP(O13,Tabelas!B:D,3,0),0),"")</f>
        <v>0</v>
      </c>
      <c r="AU13" s="54" t="n">
        <f aca="false">IF(A13&lt;&gt;"",IFERROR(VLOOKUP(P13,Tabelas!B:D,3,0),0),"")</f>
        <v>0</v>
      </c>
      <c r="AV13" s="54" t="n">
        <f aca="false">IF(A13&lt;&gt;"",IFERROR(VLOOKUP(Q13,Tabelas!B:D,3,0),0),"")</f>
        <v>0</v>
      </c>
      <c r="AW13" s="54" t="n">
        <f aca="false">IF(A13&lt;&gt;"",IFERROR(VLOOKUP(R13,Tabelas!B:D,3,0),0),"")</f>
        <v>0</v>
      </c>
      <c r="AX13" s="54" t="n">
        <f aca="false">IF(A13&lt;&gt;"",IFERROR(VLOOKUP(S13,Tabelas!B:D,3,0),0),"")</f>
        <v>0</v>
      </c>
      <c r="AY13" s="54" t="n">
        <f aca="false">IF(A13&lt;&gt;"",IFERROR(VLOOKUP(T13,Tabelas!B:D,3,0),0),"")</f>
        <v>0</v>
      </c>
      <c r="AZ13" s="54" t="n">
        <f aca="false">IF(A13&lt;&gt;"",IFERROR(VLOOKUP(U13,Tabelas!B:D,3,0),0),"")</f>
        <v>0</v>
      </c>
      <c r="BA13" s="54" t="n">
        <f aca="false">IF(A13&lt;&gt;"",IFERROR(VLOOKUP(V13,Tabelas!B:D,3,0),0),"")</f>
        <v>0</v>
      </c>
      <c r="BB13" s="54" t="n">
        <f aca="false">IF(A13&lt;&gt;"",IFERROR(VLOOKUP(W13,Tabelas!B:D,3,0),0),"")</f>
        <v>0</v>
      </c>
      <c r="BC13" s="54" t="n">
        <f aca="false">IF(A13&lt;&gt;"",IFERROR(VLOOKUP(X13,Tabelas!B:D,3,0),0),"")</f>
        <v>0</v>
      </c>
      <c r="BD13" s="54" t="n">
        <f aca="false">IF(A13&lt;&gt;"",IFERROR(VLOOKUP(Y13,Tabelas!B:D,3,0),0),"")</f>
        <v>0</v>
      </c>
      <c r="BE13" s="54" t="n">
        <f aca="false">IF(A13&lt;&gt;"",IFERROR(VLOOKUP(Z13,Tabelas!B:D,3,0),0),"")</f>
        <v>0</v>
      </c>
      <c r="BF13" s="54" t="n">
        <f aca="false">IF(A13&lt;&gt;"",IFERROR(VLOOKUP(AA13,Tabelas!B:D,3,0),0),"")</f>
        <v>0</v>
      </c>
      <c r="BG13" s="54" t="n">
        <f aca="false">IF(A13&lt;&gt;"",IFERROR(VLOOKUP(AB13,Tabelas!B:D,3,0),0),"")</f>
        <v>0</v>
      </c>
      <c r="BH13" s="54" t="n">
        <f aca="false">IF(A13&lt;&gt;"",IFERROR(VLOOKUP(AC13,Tabelas!B:D,3,0),0),"")</f>
        <v>0</v>
      </c>
      <c r="BI13" s="54" t="n">
        <f aca="false">IF(A13&lt;&gt;"",IFERROR(VLOOKUP(AD13,Tabelas!B:D,3,0),0),"")</f>
        <v>0</v>
      </c>
      <c r="BJ13" s="54" t="n">
        <f aca="false">IF(A13&lt;&gt;"",IFERROR(VLOOKUP(AE13,Tabelas!B:D,3,0),0),"")</f>
        <v>0</v>
      </c>
      <c r="BK13" s="54" t="n">
        <f aca="false">IF(A13&lt;&gt;"",IFERROR(VLOOKUP(AF13,Tabelas!B:D,3,0),0),"")</f>
        <v>0</v>
      </c>
      <c r="BL13" s="54" t="n">
        <f aca="false">IF(A13&lt;&gt;"",IFERROR(VLOOKUP(AG13,Tabelas!B:D,3,0),0),"")</f>
        <v>0</v>
      </c>
      <c r="BM13" s="54" t="n">
        <f aca="false">IF(A13&lt;&gt;"",IFERROR(VLOOKUP(AH13,Tabelas!B:D,3,0),0),"")</f>
        <v>0</v>
      </c>
      <c r="BN13" s="54" t="n">
        <f aca="false">IF(A13&lt;&gt;"",IFERROR(VLOOKUP(AI13,Tabelas!B:D,3,0),0),"")</f>
        <v>0</v>
      </c>
      <c r="BO13" s="54" t="n">
        <f aca="false">IF(A13&lt;&gt;"",IFERROR(VLOOKUP(AJ13,Tabelas!B:D,3,0),0),"")</f>
        <v>0</v>
      </c>
      <c r="BP13" s="54" t="n">
        <f aca="false">IF(A13&lt;&gt;"",IFERROR(VLOOKUP(AK13,Tabelas!B:D,3,0),0),"")</f>
        <v>0</v>
      </c>
      <c r="BQ13" s="54" t="n">
        <f aca="false">IF(A13&lt;&gt;"",IFERROR(VLOOKUP(AL13,Tabelas!B:D,3,0),0),"")</f>
        <v>0</v>
      </c>
      <c r="BR13" s="54" t="n">
        <f aca="false">IF(A13&lt;&gt;"",IFERROR(VLOOKUP(AM13,Tabelas!B:D,3,0),0),"")</f>
        <v>0</v>
      </c>
      <c r="BS13" s="54" t="n">
        <f aca="false">IF(A13&lt;&gt;"",IFERROR(VLOOKUP(AN13,Tabelas!B:D,3,0),0),"")</f>
        <v>0</v>
      </c>
      <c r="BT13" s="54" t="n">
        <f aca="false">IF(A13&lt;&gt;"",IFERROR(VLOOKUP(AO13,Tabelas!B:D,3,0),0),"")</f>
        <v>0</v>
      </c>
      <c r="BU13" s="54" t="n">
        <f aca="false">IF(A13&lt;&gt;"",IFERROR(VLOOKUP(AP13,Tabelas!B:D,3,0),0),"")</f>
        <v>0</v>
      </c>
      <c r="BV13" s="54" t="n">
        <f aca="false">IF(A13&lt;&gt;"",IFERROR(VLOOKUP(AQ13,Tabelas!B:D,3,0),0),"")</f>
        <v>0</v>
      </c>
      <c r="BW13" s="54" t="n">
        <f aca="false">IF(A13&lt;&gt;"",IFERROR(VLOOKUP(AR13,Tabelas!B:D,3,0),0),"")</f>
        <v>0</v>
      </c>
      <c r="BX13" s="55" t="n">
        <f aca="false">IF(A13&lt;&gt;"",SUM(AS13:BW13),"")</f>
        <v>0</v>
      </c>
      <c r="BY13" s="55" t="n">
        <f aca="false">IF(A13&lt;&gt;"",COUNTIF(N13:AR13,"LM")+COUNTIF(N13:AR13,"L"),"")+COUNTIF(N13:AR13,"LP")</f>
        <v>0</v>
      </c>
      <c r="BZ13" s="55" t="n">
        <f aca="false">IF(A13&lt;&gt;"",COUNTIF(N13:AR13,"AB"),"")</f>
        <v>0</v>
      </c>
      <c r="CA13" s="55" t="n">
        <f aca="false">IF(A13&lt;&gt;"",COUNTIF(N13:AR13,"FE"),"")</f>
        <v>0</v>
      </c>
      <c r="CB13" s="55" t="n">
        <f aca="false">IF(A13&lt;&gt;"",COUNTIF(N13:AR13,"LC"),"")</f>
        <v>0</v>
      </c>
      <c r="CC13" s="55" t="n">
        <f aca="false">IF(A13&lt;&gt;"",COUNTIF(N13:AR13,"CE"),"")</f>
        <v>0</v>
      </c>
      <c r="CD13" s="55" t="n">
        <f aca="false">IF(A13&lt;&gt;"",COUNTIF(N13:AR13,"AF1")+COUNTIF(N13:AR13,"AF2")+COUNTIF(N13:AR13,"AF3")+COUNTIF(N13:AR13,"AF4")+COUNTIF(N13:AR13,"AF5")+COUNTIF(N13:AR13,"AF6")+COUNTIF(N13:AR13,"AF7")+COUNTIF(N13:AR13,"AF8")+COUNTIF(N13:AR13,"AF9")+COUNTIF(N13:AR13,"AF10")+COUNTIF(N13:AR13,"AF11")+COUNTIF(N13:AR13,"AF12")+COUNTIF(N13:AR13,"AF13")+COUNTIF(N13:AR13,"AF14"),"")</f>
        <v>0</v>
      </c>
      <c r="CE13" s="55" t="n">
        <f aca="false">IF(A13&lt;&gt;"",COUNTIF(N13:AR13,"CE")+COUNTIF(N13:AR13,"L")+COUNTIF(N13:AR13,"LM")+COUNTIF(N13:AR13,"LP")+COUNTIF(N13:AR13,"LC")+COUNTIF(N13:AR13,"AB")+COUNTIF(N13:AR13,"AF1")+COUNTIF(N13:AR13,"AF2")+COUNTIF(N13:AR13,"AF3")+COUNTIF(N13:AR13,"AF4")+COUNTIF(N13:AR13,"AF5")+COUNTIF(N13:AR13,"AF6")+COUNTIF(N13:AR13,"AF7")+COUNTIF(N13:AR13,"AF8")+COUNTIF(N13:AR13,"AF9")+COUNTIF(N13:AR13,"AF10")+COUNTIF(N13:AR13,"AF11")+COUNTIF(N13:AR13,"AF12")+COUNTIF(N13:AR13,"AF13")+COUNTIF(N13:AR13,"AF14")+COUNTIF(N13:AR13,"RC")+COUNTIF(N13:AR13,"FO")+COUNTIF(N13:AR13,"FE"),"")</f>
        <v>0</v>
      </c>
      <c r="CF13" s="143" t="n">
        <f aca="false">IF(A13&lt;&gt;"",COUNTIF(N13:AR13,"APH"),"")</f>
        <v>0</v>
      </c>
    </row>
    <row r="14" customFormat="false" ht="12.75" hidden="false" customHeight="true" outlineLevel="0" collapsed="false">
      <c r="A14" s="140" t="s">
        <v>109</v>
      </c>
      <c r="B14" s="46" t="n">
        <v>1234567</v>
      </c>
      <c r="C14" s="48" t="n">
        <v>123</v>
      </c>
      <c r="D14" s="48" t="s">
        <v>103</v>
      </c>
      <c r="E14" s="48" t="s">
        <v>104</v>
      </c>
      <c r="F14" s="48" t="n">
        <v>36</v>
      </c>
      <c r="G14" s="49"/>
      <c r="H14" s="50"/>
      <c r="I14" s="50"/>
      <c r="J14" s="50"/>
      <c r="K14" s="50"/>
      <c r="L14" s="50"/>
      <c r="M14" s="50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2"/>
      <c r="AS14" s="58" t="n">
        <f aca="false">IF(A14&lt;&gt;"",IFERROR(VLOOKUP(N14,Tabelas!B:D,3,0),0),"")</f>
        <v>0</v>
      </c>
      <c r="AT14" s="59" t="n">
        <f aca="false">IF(A14&lt;&gt;"",IFERROR(VLOOKUP(O14,Tabelas!B:D,3,0),0),"")</f>
        <v>0</v>
      </c>
      <c r="AU14" s="59" t="n">
        <f aca="false">IF(A14&lt;&gt;"",IFERROR(VLOOKUP(P14,Tabelas!B:D,3,0),0),"")</f>
        <v>0</v>
      </c>
      <c r="AV14" s="59" t="n">
        <f aca="false">IF(A14&lt;&gt;"",IFERROR(VLOOKUP(Q14,Tabelas!B:D,3,0),0),"")</f>
        <v>0</v>
      </c>
      <c r="AW14" s="59" t="n">
        <f aca="false">IF(A14&lt;&gt;"",IFERROR(VLOOKUP(R14,Tabelas!B:D,3,0),0),"")</f>
        <v>0</v>
      </c>
      <c r="AX14" s="59" t="n">
        <f aca="false">IF(A14&lt;&gt;"",IFERROR(VLOOKUP(S14,Tabelas!B:D,3,0),0),"")</f>
        <v>0</v>
      </c>
      <c r="AY14" s="59" t="n">
        <f aca="false">IF(A14&lt;&gt;"",IFERROR(VLOOKUP(T14,Tabelas!B:D,3,0),0),"")</f>
        <v>0</v>
      </c>
      <c r="AZ14" s="59" t="n">
        <f aca="false">IF(A14&lt;&gt;"",IFERROR(VLOOKUP(U14,Tabelas!B:D,3,0),0),"")</f>
        <v>0</v>
      </c>
      <c r="BA14" s="59" t="n">
        <f aca="false">IF(A14&lt;&gt;"",IFERROR(VLOOKUP(V14,Tabelas!B:D,3,0),0),"")</f>
        <v>0</v>
      </c>
      <c r="BB14" s="59" t="n">
        <f aca="false">IF(A14&lt;&gt;"",IFERROR(VLOOKUP(W14,Tabelas!B:D,3,0),0),"")</f>
        <v>0</v>
      </c>
      <c r="BC14" s="59" t="n">
        <f aca="false">IF(A14&lt;&gt;"",IFERROR(VLOOKUP(X14,Tabelas!B:D,3,0),0),"")</f>
        <v>0</v>
      </c>
      <c r="BD14" s="59" t="n">
        <f aca="false">IF(A14&lt;&gt;"",IFERROR(VLOOKUP(Y14,Tabelas!B:D,3,0),0),"")</f>
        <v>0</v>
      </c>
      <c r="BE14" s="59" t="n">
        <f aca="false">IF(A14&lt;&gt;"",IFERROR(VLOOKUP(Z14,Tabelas!B:D,3,0),0),"")</f>
        <v>0</v>
      </c>
      <c r="BF14" s="59" t="n">
        <f aca="false">IF(A14&lt;&gt;"",IFERROR(VLOOKUP(AA14,Tabelas!B:D,3,0),0),"")</f>
        <v>0</v>
      </c>
      <c r="BG14" s="59" t="n">
        <f aca="false">IF(A14&lt;&gt;"",IFERROR(VLOOKUP(AB14,Tabelas!B:D,3,0),0),"")</f>
        <v>0</v>
      </c>
      <c r="BH14" s="59" t="n">
        <f aca="false">IF(A14&lt;&gt;"",IFERROR(VLOOKUP(AC14,Tabelas!B:D,3,0),0),"")</f>
        <v>0</v>
      </c>
      <c r="BI14" s="59" t="n">
        <f aca="false">IF(A14&lt;&gt;"",IFERROR(VLOOKUP(AD14,Tabelas!B:D,3,0),0),"")</f>
        <v>0</v>
      </c>
      <c r="BJ14" s="59" t="n">
        <f aca="false">IF(A14&lt;&gt;"",IFERROR(VLOOKUP(AE14,Tabelas!B:D,3,0),0),"")</f>
        <v>0</v>
      </c>
      <c r="BK14" s="59" t="n">
        <f aca="false">IF(A14&lt;&gt;"",IFERROR(VLOOKUP(AF14,Tabelas!B:D,3,0),0),"")</f>
        <v>0</v>
      </c>
      <c r="BL14" s="59" t="n">
        <f aca="false">IF(A14&lt;&gt;"",IFERROR(VLOOKUP(AG14,Tabelas!B:D,3,0),0),"")</f>
        <v>0</v>
      </c>
      <c r="BM14" s="59" t="n">
        <f aca="false">IF(A14&lt;&gt;"",IFERROR(VLOOKUP(AH14,Tabelas!B:D,3,0),0),"")</f>
        <v>0</v>
      </c>
      <c r="BN14" s="59" t="n">
        <f aca="false">IF(A14&lt;&gt;"",IFERROR(VLOOKUP(AI14,Tabelas!B:D,3,0),0),"")</f>
        <v>0</v>
      </c>
      <c r="BO14" s="59" t="n">
        <f aca="false">IF(A14&lt;&gt;"",IFERROR(VLOOKUP(AJ14,Tabelas!B:D,3,0),0),"")</f>
        <v>0</v>
      </c>
      <c r="BP14" s="59" t="n">
        <f aca="false">IF(A14&lt;&gt;"",IFERROR(VLOOKUP(AK14,Tabelas!B:D,3,0),0),"")</f>
        <v>0</v>
      </c>
      <c r="BQ14" s="59" t="n">
        <f aca="false">IF(A14&lt;&gt;"",IFERROR(VLOOKUP(AL14,Tabelas!B:D,3,0),0),"")</f>
        <v>0</v>
      </c>
      <c r="BR14" s="59" t="n">
        <f aca="false">IF(A14&lt;&gt;"",IFERROR(VLOOKUP(AM14,Tabelas!B:D,3,0),0),"")</f>
        <v>0</v>
      </c>
      <c r="BS14" s="59" t="n">
        <f aca="false">IF(A14&lt;&gt;"",IFERROR(VLOOKUP(AN14,Tabelas!B:D,3,0),0),"")</f>
        <v>0</v>
      </c>
      <c r="BT14" s="59" t="n">
        <f aca="false">IF(A14&lt;&gt;"",IFERROR(VLOOKUP(AO14,Tabelas!B:D,3,0),0),"")</f>
        <v>0</v>
      </c>
      <c r="BU14" s="59" t="n">
        <f aca="false">IF(A14&lt;&gt;"",IFERROR(VLOOKUP(AP14,Tabelas!B:D,3,0),0),"")</f>
        <v>0</v>
      </c>
      <c r="BV14" s="59" t="n">
        <f aca="false">IF(A14&lt;&gt;"",IFERROR(VLOOKUP(AQ14,Tabelas!B:D,3,0),0),"")</f>
        <v>0</v>
      </c>
      <c r="BW14" s="59" t="n">
        <f aca="false">IF(A14&lt;&gt;"",IFERROR(VLOOKUP(AR14,Tabelas!B:D,3,0),0),"")</f>
        <v>0</v>
      </c>
      <c r="BX14" s="56" t="n">
        <f aca="false">IF(A14&lt;&gt;"",SUM(AS14:BW14),"")</f>
        <v>0</v>
      </c>
      <c r="BY14" s="55" t="n">
        <f aca="false">IF(A14&lt;&gt;"",COUNTIF(N14:AR14,"LM")+COUNTIF(N14:AR14,"L"),"")+COUNTIF(N14:AR14,"LP")</f>
        <v>0</v>
      </c>
      <c r="BZ14" s="56" t="n">
        <f aca="false">IF(A14&lt;&gt;"",COUNTIF(N14:AR14,"AB"),"")</f>
        <v>0</v>
      </c>
      <c r="CA14" s="56" t="n">
        <f aca="false">IF(A14&lt;&gt;"",COUNTIF(N14:AR14,"FE"),"")</f>
        <v>0</v>
      </c>
      <c r="CB14" s="56" t="n">
        <f aca="false">IF(A14&lt;&gt;"",COUNTIF(N14:AR14,"LC"),"")</f>
        <v>0</v>
      </c>
      <c r="CC14" s="56" t="n">
        <f aca="false">IF(A14&lt;&gt;"",COUNTIF(N14:AR14,"CE"),"")</f>
        <v>0</v>
      </c>
      <c r="CD14" s="55" t="n">
        <f aca="false">IF(A14&lt;&gt;"",COUNTIF(N14:AR14,"AF1")+COUNTIF(N14:AR14,"AF2")+COUNTIF(N14:AR14,"AF3")+COUNTIF(N14:AR14,"AF4")+COUNTIF(N14:AR14,"AF5")+COUNTIF(N14:AR14,"AF6")+COUNTIF(N14:AR14,"AF7")+COUNTIF(N14:AR14,"AF8")+COUNTIF(N14:AR14,"AF9")+COUNTIF(N14:AR14,"AF10")+COUNTIF(N14:AR14,"AF11")+COUNTIF(N14:AR14,"AF12")+COUNTIF(N14:AR14,"AF13")+COUNTIF(N14:AR14,"AF14"),"")</f>
        <v>0</v>
      </c>
      <c r="CE14" s="55" t="n">
        <f aca="false">IF(A14&lt;&gt;"",COUNTIF(N14:AR14,"CE")+COUNTIF(N14:AR14,"L")+COUNTIF(N14:AR14,"LM")+COUNTIF(N14:AR14,"LP")+COUNTIF(N14:AR14,"LC")+COUNTIF(N14:AR14,"AB")+COUNTIF(N14:AR14,"AF1")+COUNTIF(N14:AR14,"AF2")+COUNTIF(N14:AR14,"AF3")+COUNTIF(N14:AR14,"AF4")+COUNTIF(N14:AR14,"AF5")+COUNTIF(N14:AR14,"AF6")+COUNTIF(N14:AR14,"AF7")+COUNTIF(N14:AR14,"AF8")+COUNTIF(N14:AR14,"AF9")+COUNTIF(N14:AR14,"AF10")+COUNTIF(N14:AR14,"AF11")+COUNTIF(N14:AR14,"AF12")+COUNTIF(N14:AR14,"AF13")+COUNTIF(N14:AR14,"AF14")+COUNTIF(N14:AR14,"RC")+COUNTIF(N14:AR14,"FO")+COUNTIF(N14:AR14,"FE"),"")</f>
        <v>0</v>
      </c>
      <c r="CF14" s="57" t="n">
        <f aca="false">IF(A14&lt;&gt;"",COUNTIF(N14:AR14,"APH"),"")</f>
        <v>0</v>
      </c>
    </row>
    <row r="15" customFormat="false" ht="12.75" hidden="false" customHeight="true" outlineLevel="0" collapsed="false">
      <c r="A15" s="140" t="s">
        <v>110</v>
      </c>
      <c r="B15" s="46" t="n">
        <v>1234567</v>
      </c>
      <c r="C15" s="48" t="n">
        <v>123</v>
      </c>
      <c r="D15" s="48" t="s">
        <v>103</v>
      </c>
      <c r="E15" s="48" t="s">
        <v>104</v>
      </c>
      <c r="F15" s="48" t="n">
        <v>36</v>
      </c>
      <c r="G15" s="49"/>
      <c r="H15" s="50"/>
      <c r="I15" s="50"/>
      <c r="J15" s="50"/>
      <c r="K15" s="50"/>
      <c r="L15" s="50"/>
      <c r="M15" s="50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2"/>
      <c r="AS15" s="53" t="n">
        <f aca="false">IF(A15&lt;&gt;"",IFERROR(VLOOKUP(N15,Tabelas!B:D,3,0),0),"")</f>
        <v>0</v>
      </c>
      <c r="AT15" s="54" t="n">
        <f aca="false">IF(A15&lt;&gt;"",IFERROR(VLOOKUP(O15,Tabelas!B:D,3,0),0),"")</f>
        <v>0</v>
      </c>
      <c r="AU15" s="54" t="n">
        <f aca="false">IF(A15&lt;&gt;"",IFERROR(VLOOKUP(P15,Tabelas!B:D,3,0),0),"")</f>
        <v>0</v>
      </c>
      <c r="AV15" s="54" t="n">
        <f aca="false">IF(A15&lt;&gt;"",IFERROR(VLOOKUP(Q15,Tabelas!B:D,3,0),0),"")</f>
        <v>0</v>
      </c>
      <c r="AW15" s="54" t="n">
        <f aca="false">IF(A15&lt;&gt;"",IFERROR(VLOOKUP(R15,Tabelas!B:D,3,0),0),"")</f>
        <v>0</v>
      </c>
      <c r="AX15" s="54" t="n">
        <f aca="false">IF(A15&lt;&gt;"",IFERROR(VLOOKUP(S15,Tabelas!B:D,3,0),0),"")</f>
        <v>0</v>
      </c>
      <c r="AY15" s="54" t="n">
        <f aca="false">IF(A15&lt;&gt;"",IFERROR(VLOOKUP(T15,Tabelas!B:D,3,0),0),"")</f>
        <v>0</v>
      </c>
      <c r="AZ15" s="54" t="n">
        <f aca="false">IF(A15&lt;&gt;"",IFERROR(VLOOKUP(U15,Tabelas!B:D,3,0),0),"")</f>
        <v>0</v>
      </c>
      <c r="BA15" s="54" t="n">
        <f aca="false">IF(A15&lt;&gt;"",IFERROR(VLOOKUP(V15,Tabelas!B:D,3,0),0),"")</f>
        <v>0</v>
      </c>
      <c r="BB15" s="54" t="n">
        <f aca="false">IF(A15&lt;&gt;"",IFERROR(VLOOKUP(W15,Tabelas!B:D,3,0),0),"")</f>
        <v>0</v>
      </c>
      <c r="BC15" s="54" t="n">
        <f aca="false">IF(A15&lt;&gt;"",IFERROR(VLOOKUP(X15,Tabelas!B:D,3,0),0),"")</f>
        <v>0</v>
      </c>
      <c r="BD15" s="54" t="n">
        <f aca="false">IF(A15&lt;&gt;"",IFERROR(VLOOKUP(Y15,Tabelas!B:D,3,0),0),"")</f>
        <v>0</v>
      </c>
      <c r="BE15" s="54" t="n">
        <f aca="false">IF(A15&lt;&gt;"",IFERROR(VLOOKUP(Z15,Tabelas!B:D,3,0),0),"")</f>
        <v>0</v>
      </c>
      <c r="BF15" s="54" t="n">
        <f aca="false">IF(A15&lt;&gt;"",IFERROR(VLOOKUP(AA15,Tabelas!B:D,3,0),0),"")</f>
        <v>0</v>
      </c>
      <c r="BG15" s="54" t="n">
        <f aca="false">IF(A15&lt;&gt;"",IFERROR(VLOOKUP(AB15,Tabelas!B:D,3,0),0),"")</f>
        <v>0</v>
      </c>
      <c r="BH15" s="54" t="n">
        <f aca="false">IF(A15&lt;&gt;"",IFERROR(VLOOKUP(AC15,Tabelas!B:D,3,0),0),"")</f>
        <v>0</v>
      </c>
      <c r="BI15" s="54" t="n">
        <f aca="false">IF(A15&lt;&gt;"",IFERROR(VLOOKUP(AD15,Tabelas!B:D,3,0),0),"")</f>
        <v>0</v>
      </c>
      <c r="BJ15" s="54" t="n">
        <f aca="false">IF(A15&lt;&gt;"",IFERROR(VLOOKUP(AE15,Tabelas!B:D,3,0),0),"")</f>
        <v>0</v>
      </c>
      <c r="BK15" s="54" t="n">
        <f aca="false">IF(A15&lt;&gt;"",IFERROR(VLOOKUP(AF15,Tabelas!B:D,3,0),0),"")</f>
        <v>0</v>
      </c>
      <c r="BL15" s="54" t="n">
        <f aca="false">IF(A15&lt;&gt;"",IFERROR(VLOOKUP(AG15,Tabelas!B:D,3,0),0),"")</f>
        <v>0</v>
      </c>
      <c r="BM15" s="54" t="n">
        <f aca="false">IF(A15&lt;&gt;"",IFERROR(VLOOKUP(AH15,Tabelas!B:D,3,0),0),"")</f>
        <v>0</v>
      </c>
      <c r="BN15" s="54" t="n">
        <f aca="false">IF(A15&lt;&gt;"",IFERROR(VLOOKUP(AI15,Tabelas!B:D,3,0),0),"")</f>
        <v>0</v>
      </c>
      <c r="BO15" s="54" t="n">
        <f aca="false">IF(A15&lt;&gt;"",IFERROR(VLOOKUP(AJ15,Tabelas!B:D,3,0),0),"")</f>
        <v>0</v>
      </c>
      <c r="BP15" s="54" t="n">
        <f aca="false">IF(A15&lt;&gt;"",IFERROR(VLOOKUP(AK15,Tabelas!B:D,3,0),0),"")</f>
        <v>0</v>
      </c>
      <c r="BQ15" s="54" t="n">
        <f aca="false">IF(A15&lt;&gt;"",IFERROR(VLOOKUP(AL15,Tabelas!B:D,3,0),0),"")</f>
        <v>0</v>
      </c>
      <c r="BR15" s="54" t="n">
        <f aca="false">IF(A15&lt;&gt;"",IFERROR(VLOOKUP(AM15,Tabelas!B:D,3,0),0),"")</f>
        <v>0</v>
      </c>
      <c r="BS15" s="54" t="n">
        <f aca="false">IF(A15&lt;&gt;"",IFERROR(VLOOKUP(AN15,Tabelas!B:D,3,0),0),"")</f>
        <v>0</v>
      </c>
      <c r="BT15" s="54" t="n">
        <f aca="false">IF(A15&lt;&gt;"",IFERROR(VLOOKUP(AO15,Tabelas!B:D,3,0),0),"")</f>
        <v>0</v>
      </c>
      <c r="BU15" s="54" t="n">
        <f aca="false">IF(A15&lt;&gt;"",IFERROR(VLOOKUP(AP15,Tabelas!B:D,3,0),0),"")</f>
        <v>0</v>
      </c>
      <c r="BV15" s="54" t="n">
        <f aca="false">IF(A15&lt;&gt;"",IFERROR(VLOOKUP(AQ15,Tabelas!B:D,3,0),0),"")</f>
        <v>0</v>
      </c>
      <c r="BW15" s="54" t="n">
        <f aca="false">IF(A15&lt;&gt;"",IFERROR(VLOOKUP(AR15,Tabelas!B:D,3,0),0),"")</f>
        <v>0</v>
      </c>
      <c r="BX15" s="55" t="n">
        <f aca="false">IF(A15&lt;&gt;"",SUM(AS15:BW15),"")</f>
        <v>0</v>
      </c>
      <c r="BY15" s="55" t="n">
        <f aca="false">IF(A15&lt;&gt;"",COUNTIF(N15:AR15,"LM")+COUNTIF(N15:AR15,"L"),"")+COUNTIF(N15:AR15,"LP")</f>
        <v>0</v>
      </c>
      <c r="BZ15" s="55" t="n">
        <f aca="false">IF(A15&lt;&gt;"",COUNTIF(N15:AR15,"AB"),"")</f>
        <v>0</v>
      </c>
      <c r="CA15" s="55" t="n">
        <f aca="false">IF(A15&lt;&gt;"",COUNTIF(N15:AR15,"FE"),"")</f>
        <v>0</v>
      </c>
      <c r="CB15" s="55" t="n">
        <f aca="false">IF(A15&lt;&gt;"",COUNTIF(N15:AR15,"LC"),"")</f>
        <v>0</v>
      </c>
      <c r="CC15" s="55" t="n">
        <f aca="false">IF(A15&lt;&gt;"",COUNTIF(N15:AR15,"CE"),"")</f>
        <v>0</v>
      </c>
      <c r="CD15" s="55" t="n">
        <f aca="false">IF(A15&lt;&gt;"",COUNTIF(N15:AR15,"AF1")+COUNTIF(N15:AR15,"AF2")+COUNTIF(N15:AR15,"AF3")+COUNTIF(N15:AR15,"AF4")+COUNTIF(N15:AR15,"AF5")+COUNTIF(N15:AR15,"AF6")+COUNTIF(N15:AR15,"AF7")+COUNTIF(N15:AR15,"AF8")+COUNTIF(N15:AR15,"AF9")+COUNTIF(N15:AR15,"AF10")+COUNTIF(N15:AR15,"AF11")+COUNTIF(N15:AR15,"AF12")+COUNTIF(N15:AR15,"AF13")+COUNTIF(N15:AR15,"AF14"),"")</f>
        <v>0</v>
      </c>
      <c r="CE15" s="55" t="n">
        <f aca="false">IF(A15&lt;&gt;"",COUNTIF(N15:AR15,"CE")+COUNTIF(N15:AR15,"L")+COUNTIF(N15:AR15,"LM")+COUNTIF(N15:AR15,"LP")+COUNTIF(N15:AR15,"LC")+COUNTIF(N15:AR15,"AB")+COUNTIF(N15:AR15,"AF1")+COUNTIF(N15:AR15,"AF2")+COUNTIF(N15:AR15,"AF3")+COUNTIF(N15:AR15,"AF4")+COUNTIF(N15:AR15,"AF5")+COUNTIF(N15:AR15,"AF6")+COUNTIF(N15:AR15,"AF7")+COUNTIF(N15:AR15,"AF8")+COUNTIF(N15:AR15,"AF9")+COUNTIF(N15:AR15,"AF10")+COUNTIF(N15:AR15,"AF11")+COUNTIF(N15:AR15,"AF12")+COUNTIF(N15:AR15,"AF13")+COUNTIF(N15:AR15,"AF14")+COUNTIF(N15:AR15,"RC")+COUNTIF(N15:AR15,"FO")+COUNTIF(N15:AR15,"FE"),"")</f>
        <v>0</v>
      </c>
      <c r="CF15" s="143" t="n">
        <f aca="false">IF(A15&lt;&gt;"",COUNTIF(N15:AR15,"APH"),"")</f>
        <v>0</v>
      </c>
    </row>
    <row r="16" customFormat="false" ht="12.75" hidden="false" customHeight="true" outlineLevel="0" collapsed="false">
      <c r="A16" s="140" t="s">
        <v>111</v>
      </c>
      <c r="B16" s="46" t="n">
        <v>1234567</v>
      </c>
      <c r="C16" s="48" t="n">
        <v>123</v>
      </c>
      <c r="D16" s="48" t="s">
        <v>103</v>
      </c>
      <c r="E16" s="48" t="s">
        <v>104</v>
      </c>
      <c r="F16" s="48" t="n">
        <v>36</v>
      </c>
      <c r="G16" s="49"/>
      <c r="H16" s="50"/>
      <c r="I16" s="50"/>
      <c r="J16" s="50"/>
      <c r="K16" s="50"/>
      <c r="L16" s="50"/>
      <c r="M16" s="50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2"/>
      <c r="AS16" s="58" t="n">
        <f aca="false">IF(A16&lt;&gt;"",IFERROR(VLOOKUP(N16,Tabelas!B:D,3,0),0),"")</f>
        <v>0</v>
      </c>
      <c r="AT16" s="59" t="n">
        <f aca="false">IF(A16&lt;&gt;"",IFERROR(VLOOKUP(O16,Tabelas!B:D,3,0),0),"")</f>
        <v>0</v>
      </c>
      <c r="AU16" s="59" t="n">
        <f aca="false">IF(A16&lt;&gt;"",IFERROR(VLOOKUP(P16,Tabelas!B:D,3,0),0),"")</f>
        <v>0</v>
      </c>
      <c r="AV16" s="59" t="n">
        <f aca="false">IF(A16&lt;&gt;"",IFERROR(VLOOKUP(Q16,Tabelas!B:D,3,0),0),"")</f>
        <v>0</v>
      </c>
      <c r="AW16" s="59" t="n">
        <f aca="false">IF(A16&lt;&gt;"",IFERROR(VLOOKUP(R16,Tabelas!B:D,3,0),0),"")</f>
        <v>0</v>
      </c>
      <c r="AX16" s="59" t="n">
        <f aca="false">IF(A16&lt;&gt;"",IFERROR(VLOOKUP(S16,Tabelas!B:D,3,0),0),"")</f>
        <v>0</v>
      </c>
      <c r="AY16" s="59" t="n">
        <f aca="false">IF(A16&lt;&gt;"",IFERROR(VLOOKUP(T16,Tabelas!B:D,3,0),0),"")</f>
        <v>0</v>
      </c>
      <c r="AZ16" s="59" t="n">
        <f aca="false">IF(A16&lt;&gt;"",IFERROR(VLOOKUP(U16,Tabelas!B:D,3,0),0),"")</f>
        <v>0</v>
      </c>
      <c r="BA16" s="59" t="n">
        <f aca="false">IF(A16&lt;&gt;"",IFERROR(VLOOKUP(V16,Tabelas!B:D,3,0),0),"")</f>
        <v>0</v>
      </c>
      <c r="BB16" s="59" t="n">
        <f aca="false">IF(A16&lt;&gt;"",IFERROR(VLOOKUP(W16,Tabelas!B:D,3,0),0),"")</f>
        <v>0</v>
      </c>
      <c r="BC16" s="59" t="n">
        <f aca="false">IF(A16&lt;&gt;"",IFERROR(VLOOKUP(X16,Tabelas!B:D,3,0),0),"")</f>
        <v>0</v>
      </c>
      <c r="BD16" s="59" t="n">
        <f aca="false">IF(A16&lt;&gt;"",IFERROR(VLOOKUP(Y16,Tabelas!B:D,3,0),0),"")</f>
        <v>0</v>
      </c>
      <c r="BE16" s="59" t="n">
        <f aca="false">IF(A16&lt;&gt;"",IFERROR(VLOOKUP(Z16,Tabelas!B:D,3,0),0),"")</f>
        <v>0</v>
      </c>
      <c r="BF16" s="59" t="n">
        <f aca="false">IF(A16&lt;&gt;"",IFERROR(VLOOKUP(AA16,Tabelas!B:D,3,0),0),"")</f>
        <v>0</v>
      </c>
      <c r="BG16" s="59" t="n">
        <f aca="false">IF(A16&lt;&gt;"",IFERROR(VLOOKUP(AB16,Tabelas!B:D,3,0),0),"")</f>
        <v>0</v>
      </c>
      <c r="BH16" s="59" t="n">
        <f aca="false">IF(A16&lt;&gt;"",IFERROR(VLOOKUP(AC16,Tabelas!B:D,3,0),0),"")</f>
        <v>0</v>
      </c>
      <c r="BI16" s="59" t="n">
        <f aca="false">IF(A16&lt;&gt;"",IFERROR(VLOOKUP(AD16,Tabelas!B:D,3,0),0),"")</f>
        <v>0</v>
      </c>
      <c r="BJ16" s="59" t="n">
        <f aca="false">IF(A16&lt;&gt;"",IFERROR(VLOOKUP(AE16,Tabelas!B:D,3,0),0),"")</f>
        <v>0</v>
      </c>
      <c r="BK16" s="59" t="n">
        <f aca="false">IF(A16&lt;&gt;"",IFERROR(VLOOKUP(AF16,Tabelas!B:D,3,0),0),"")</f>
        <v>0</v>
      </c>
      <c r="BL16" s="59" t="n">
        <f aca="false">IF(A16&lt;&gt;"",IFERROR(VLOOKUP(AG16,Tabelas!B:D,3,0),0),"")</f>
        <v>0</v>
      </c>
      <c r="BM16" s="59" t="n">
        <f aca="false">IF(A16&lt;&gt;"",IFERROR(VLOOKUP(AH16,Tabelas!B:D,3,0),0),"")</f>
        <v>0</v>
      </c>
      <c r="BN16" s="59" t="n">
        <f aca="false">IF(A16&lt;&gt;"",IFERROR(VLOOKUP(AI16,Tabelas!B:D,3,0),0),"")</f>
        <v>0</v>
      </c>
      <c r="BO16" s="59" t="n">
        <f aca="false">IF(A16&lt;&gt;"",IFERROR(VLOOKUP(AJ16,Tabelas!B:D,3,0),0),"")</f>
        <v>0</v>
      </c>
      <c r="BP16" s="59" t="n">
        <f aca="false">IF(A16&lt;&gt;"",IFERROR(VLOOKUP(AK16,Tabelas!B:D,3,0),0),"")</f>
        <v>0</v>
      </c>
      <c r="BQ16" s="59" t="n">
        <f aca="false">IF(A16&lt;&gt;"",IFERROR(VLOOKUP(AL16,Tabelas!B:D,3,0),0),"")</f>
        <v>0</v>
      </c>
      <c r="BR16" s="59" t="n">
        <f aca="false">IF(A16&lt;&gt;"",IFERROR(VLOOKUP(AM16,Tabelas!B:D,3,0),0),"")</f>
        <v>0</v>
      </c>
      <c r="BS16" s="59" t="n">
        <f aca="false">IF(A16&lt;&gt;"",IFERROR(VLOOKUP(AN16,Tabelas!B:D,3,0),0),"")</f>
        <v>0</v>
      </c>
      <c r="BT16" s="59" t="n">
        <f aca="false">IF(A16&lt;&gt;"",IFERROR(VLOOKUP(AO16,Tabelas!B:D,3,0),0),"")</f>
        <v>0</v>
      </c>
      <c r="BU16" s="59" t="n">
        <f aca="false">IF(A16&lt;&gt;"",IFERROR(VLOOKUP(AP16,Tabelas!B:D,3,0),0),"")</f>
        <v>0</v>
      </c>
      <c r="BV16" s="59" t="n">
        <f aca="false">IF(A16&lt;&gt;"",IFERROR(VLOOKUP(AQ16,Tabelas!B:D,3,0),0),"")</f>
        <v>0</v>
      </c>
      <c r="BW16" s="59" t="n">
        <f aca="false">IF(A16&lt;&gt;"",IFERROR(VLOOKUP(AR16,Tabelas!B:D,3,0),0),"")</f>
        <v>0</v>
      </c>
      <c r="BX16" s="56" t="n">
        <f aca="false">IF(A16&lt;&gt;"",SUM(AS16:BW16),"")</f>
        <v>0</v>
      </c>
      <c r="BY16" s="55" t="n">
        <f aca="false">IF(A16&lt;&gt;"",COUNTIF(N16:AR16,"LM")+COUNTIF(N16:AR16,"L"),"")+COUNTIF(N16:AR16,"LP")</f>
        <v>0</v>
      </c>
      <c r="BZ16" s="56" t="n">
        <f aca="false">IF(A16&lt;&gt;"",COUNTIF(N16:AR16,"AB"),"")</f>
        <v>0</v>
      </c>
      <c r="CA16" s="56" t="n">
        <f aca="false">IF(A16&lt;&gt;"",COUNTIF(N16:AR16,"FE"),"")</f>
        <v>0</v>
      </c>
      <c r="CB16" s="56" t="n">
        <f aca="false">IF(A16&lt;&gt;"",COUNTIF(N16:AR16,"LC"),"")</f>
        <v>0</v>
      </c>
      <c r="CC16" s="56" t="n">
        <f aca="false">IF(A16&lt;&gt;"",COUNTIF(N16:AR16,"CE"),"")</f>
        <v>0</v>
      </c>
      <c r="CD16" s="55" t="n">
        <f aca="false">IF(A16&lt;&gt;"",COUNTIF(N16:AR16,"AF1")+COUNTIF(N16:AR16,"AF2")+COUNTIF(N16:AR16,"AF3")+COUNTIF(N16:AR16,"AF4")+COUNTIF(N16:AR16,"AF5")+COUNTIF(N16:AR16,"AF6")+COUNTIF(N16:AR16,"AF7")+COUNTIF(N16:AR16,"AF8")+COUNTIF(N16:AR16,"AF9")+COUNTIF(N16:AR16,"AF10")+COUNTIF(N16:AR16,"AF11")+COUNTIF(N16:AR16,"AF12")+COUNTIF(N16:AR16,"AF13")+COUNTIF(N16:AR16,"AF14"),"")</f>
        <v>0</v>
      </c>
      <c r="CE16" s="55" t="n">
        <f aca="false">IF(A16&lt;&gt;"",COUNTIF(N16:AR16,"CE")+COUNTIF(N16:AR16,"L")+COUNTIF(N16:AR16,"LM")+COUNTIF(N16:AR16,"LP")+COUNTIF(N16:AR16,"LC")+COUNTIF(N16:AR16,"AB")+COUNTIF(N16:AR16,"AF1")+COUNTIF(N16:AR16,"AF2")+COUNTIF(N16:AR16,"AF3")+COUNTIF(N16:AR16,"AF4")+COUNTIF(N16:AR16,"AF5")+COUNTIF(N16:AR16,"AF6")+COUNTIF(N16:AR16,"AF7")+COUNTIF(N16:AR16,"AF8")+COUNTIF(N16:AR16,"AF9")+COUNTIF(N16:AR16,"AF10")+COUNTIF(N16:AR16,"AF11")+COUNTIF(N16:AR16,"AF12")+COUNTIF(N16:AR16,"AF13")+COUNTIF(N16:AR16,"AF14")+COUNTIF(N16:AR16,"RC")+COUNTIF(N16:AR16,"FO")+COUNTIF(N16:AR16,"FE"),"")</f>
        <v>0</v>
      </c>
      <c r="CF16" s="57" t="n">
        <f aca="false">IF(A16&lt;&gt;"",COUNTIF(N16:AR16,"APH"),"")</f>
        <v>0</v>
      </c>
    </row>
    <row r="17" customFormat="false" ht="12.75" hidden="false" customHeight="true" outlineLevel="0" collapsed="false">
      <c r="A17" s="140" t="s">
        <v>112</v>
      </c>
      <c r="B17" s="46" t="n">
        <v>1234567</v>
      </c>
      <c r="C17" s="48" t="n">
        <v>123</v>
      </c>
      <c r="D17" s="48" t="s">
        <v>103</v>
      </c>
      <c r="E17" s="48" t="s">
        <v>104</v>
      </c>
      <c r="F17" s="48" t="n">
        <v>36</v>
      </c>
      <c r="G17" s="50"/>
      <c r="H17" s="50"/>
      <c r="I17" s="50"/>
      <c r="J17" s="50"/>
      <c r="K17" s="50"/>
      <c r="L17" s="50"/>
      <c r="M17" s="50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2"/>
      <c r="AS17" s="53" t="n">
        <f aca="false">IF(A17&lt;&gt;"",IFERROR(VLOOKUP(N17,Tabelas!B:D,3,0),0),"")</f>
        <v>0</v>
      </c>
      <c r="AT17" s="54" t="n">
        <f aca="false">IF(A17&lt;&gt;"",IFERROR(VLOOKUP(O17,Tabelas!B:D,3,0),0),"")</f>
        <v>0</v>
      </c>
      <c r="AU17" s="54" t="n">
        <f aca="false">IF(A17&lt;&gt;"",IFERROR(VLOOKUP(P17,Tabelas!B:D,3,0),0),"")</f>
        <v>0</v>
      </c>
      <c r="AV17" s="54" t="n">
        <f aca="false">IF(A17&lt;&gt;"",IFERROR(VLOOKUP(Q17,Tabelas!B:D,3,0),0),"")</f>
        <v>0</v>
      </c>
      <c r="AW17" s="54" t="n">
        <f aca="false">IF(A17&lt;&gt;"",IFERROR(VLOOKUP(R17,Tabelas!B:D,3,0),0),"")</f>
        <v>0</v>
      </c>
      <c r="AX17" s="54" t="n">
        <f aca="false">IF(A17&lt;&gt;"",IFERROR(VLOOKUP(S17,Tabelas!B:D,3,0),0),"")</f>
        <v>0</v>
      </c>
      <c r="AY17" s="54" t="n">
        <f aca="false">IF(A17&lt;&gt;"",IFERROR(VLOOKUP(T17,Tabelas!B:D,3,0),0),"")</f>
        <v>0</v>
      </c>
      <c r="AZ17" s="54" t="n">
        <f aca="false">IF(A17&lt;&gt;"",IFERROR(VLOOKUP(U17,Tabelas!B:D,3,0),0),"")</f>
        <v>0</v>
      </c>
      <c r="BA17" s="54" t="n">
        <f aca="false">IF(A17&lt;&gt;"",IFERROR(VLOOKUP(V17,Tabelas!B:D,3,0),0),"")</f>
        <v>0</v>
      </c>
      <c r="BB17" s="54" t="n">
        <f aca="false">IF(A17&lt;&gt;"",IFERROR(VLOOKUP(W17,Tabelas!B:D,3,0),0),"")</f>
        <v>0</v>
      </c>
      <c r="BC17" s="54" t="n">
        <f aca="false">IF(A17&lt;&gt;"",IFERROR(VLOOKUP(X17,Tabelas!B:D,3,0),0),"")</f>
        <v>0</v>
      </c>
      <c r="BD17" s="54" t="n">
        <f aca="false">IF(A17&lt;&gt;"",IFERROR(VLOOKUP(Y17,Tabelas!B:D,3,0),0),"")</f>
        <v>0</v>
      </c>
      <c r="BE17" s="54" t="n">
        <f aca="false">IF(A17&lt;&gt;"",IFERROR(VLOOKUP(Z17,Tabelas!B:D,3,0),0),"")</f>
        <v>0</v>
      </c>
      <c r="BF17" s="54" t="n">
        <f aca="false">IF(A17&lt;&gt;"",IFERROR(VLOOKUP(AA17,Tabelas!B:D,3,0),0),"")</f>
        <v>0</v>
      </c>
      <c r="BG17" s="54" t="n">
        <f aca="false">IF(A17&lt;&gt;"",IFERROR(VLOOKUP(AB17,Tabelas!B:D,3,0),0),"")</f>
        <v>0</v>
      </c>
      <c r="BH17" s="54" t="n">
        <f aca="false">IF(A17&lt;&gt;"",IFERROR(VLOOKUP(AC17,Tabelas!B:D,3,0),0),"")</f>
        <v>0</v>
      </c>
      <c r="BI17" s="54" t="n">
        <f aca="false">IF(A17&lt;&gt;"",IFERROR(VLOOKUP(AD17,Tabelas!B:D,3,0),0),"")</f>
        <v>0</v>
      </c>
      <c r="BJ17" s="54" t="n">
        <f aca="false">IF(A17&lt;&gt;"",IFERROR(VLOOKUP(AE17,Tabelas!B:D,3,0),0),"")</f>
        <v>0</v>
      </c>
      <c r="BK17" s="54" t="n">
        <f aca="false">IF(A17&lt;&gt;"",IFERROR(VLOOKUP(AF17,Tabelas!B:D,3,0),0),"")</f>
        <v>0</v>
      </c>
      <c r="BL17" s="54" t="n">
        <f aca="false">IF(A17&lt;&gt;"",IFERROR(VLOOKUP(AG17,Tabelas!B:D,3,0),0),"")</f>
        <v>0</v>
      </c>
      <c r="BM17" s="54" t="n">
        <f aca="false">IF(A17&lt;&gt;"",IFERROR(VLOOKUP(AH17,Tabelas!B:D,3,0),0),"")</f>
        <v>0</v>
      </c>
      <c r="BN17" s="54" t="n">
        <f aca="false">IF(A17&lt;&gt;"",IFERROR(VLOOKUP(AI17,Tabelas!B:D,3,0),0),"")</f>
        <v>0</v>
      </c>
      <c r="BO17" s="54" t="n">
        <f aca="false">IF(A17&lt;&gt;"",IFERROR(VLOOKUP(AJ17,Tabelas!B:D,3,0),0),"")</f>
        <v>0</v>
      </c>
      <c r="BP17" s="54" t="n">
        <f aca="false">IF(A17&lt;&gt;"",IFERROR(VLOOKUP(AK17,Tabelas!B:D,3,0),0),"")</f>
        <v>0</v>
      </c>
      <c r="BQ17" s="54" t="n">
        <f aca="false">IF(A17&lt;&gt;"",IFERROR(VLOOKUP(AL17,Tabelas!B:D,3,0),0),"")</f>
        <v>0</v>
      </c>
      <c r="BR17" s="54" t="n">
        <f aca="false">IF(A17&lt;&gt;"",IFERROR(VLOOKUP(AM17,Tabelas!B:D,3,0),0),"")</f>
        <v>0</v>
      </c>
      <c r="BS17" s="54" t="n">
        <f aca="false">IF(A17&lt;&gt;"",IFERROR(VLOOKUP(AN17,Tabelas!B:D,3,0),0),"")</f>
        <v>0</v>
      </c>
      <c r="BT17" s="54" t="n">
        <f aca="false">IF(A17&lt;&gt;"",IFERROR(VLOOKUP(AO17,Tabelas!B:D,3,0),0),"")</f>
        <v>0</v>
      </c>
      <c r="BU17" s="54" t="n">
        <f aca="false">IF(A17&lt;&gt;"",IFERROR(VLOOKUP(AP17,Tabelas!B:D,3,0),0),"")</f>
        <v>0</v>
      </c>
      <c r="BV17" s="54" t="n">
        <f aca="false">IF(A17&lt;&gt;"",IFERROR(VLOOKUP(AQ17,Tabelas!B:D,3,0),0),"")</f>
        <v>0</v>
      </c>
      <c r="BW17" s="54" t="n">
        <f aca="false">IF(A17&lt;&gt;"",IFERROR(VLOOKUP(AR17,Tabelas!B:D,3,0),0),"")</f>
        <v>0</v>
      </c>
      <c r="BX17" s="55" t="n">
        <f aca="false">IF(A17&lt;&gt;"",SUM(AS17:BW17),"")</f>
        <v>0</v>
      </c>
      <c r="BY17" s="55" t="n">
        <f aca="false">IF(A17&lt;&gt;"",COUNTIF(N17:AR17,"LM")+COUNTIF(N17:AR17,"L"),"")+COUNTIF(N17:AR17,"LP")</f>
        <v>0</v>
      </c>
      <c r="BZ17" s="55" t="n">
        <f aca="false">IF(A17&lt;&gt;"",COUNTIF(N17:AR17,"AB"),"")</f>
        <v>0</v>
      </c>
      <c r="CA17" s="55" t="n">
        <f aca="false">IF(A17&lt;&gt;"",COUNTIF(N17:AR17,"FE"),"")</f>
        <v>0</v>
      </c>
      <c r="CB17" s="55" t="n">
        <f aca="false">IF(A17&lt;&gt;"",COUNTIF(N17:AR17,"LC"),"")</f>
        <v>0</v>
      </c>
      <c r="CC17" s="55" t="n">
        <f aca="false">IF(A17&lt;&gt;"",COUNTIF(N17:AR17,"CE"),"")</f>
        <v>0</v>
      </c>
      <c r="CD17" s="55" t="n">
        <f aca="false">IF(A17&lt;&gt;"",COUNTIF(N17:AR17,"AF1")+COUNTIF(N17:AR17,"AF2")+COUNTIF(N17:AR17,"AF3")+COUNTIF(N17:AR17,"AF4")+COUNTIF(N17:AR17,"AF5")+COUNTIF(N17:AR17,"AF6")+COUNTIF(N17:AR17,"AF7")+COUNTIF(N17:AR17,"AF8")+COUNTIF(N17:AR17,"AF9")+COUNTIF(N17:AR17,"AF10")+COUNTIF(N17:AR17,"AF11")+COUNTIF(N17:AR17,"AF12")+COUNTIF(N17:AR17,"AF13")+COUNTIF(N17:AR17,"AF14"),"")</f>
        <v>0</v>
      </c>
      <c r="CE17" s="55" t="n">
        <f aca="false">IF(A17&lt;&gt;"",COUNTIF(N17:AR17,"CE")+COUNTIF(N17:AR17,"L")+COUNTIF(N17:AR17,"LM")+COUNTIF(N17:AR17,"LP")+COUNTIF(N17:AR17,"LC")+COUNTIF(N17:AR17,"AB")+COUNTIF(N17:AR17,"AF1")+COUNTIF(N17:AR17,"AF2")+COUNTIF(N17:AR17,"AF3")+COUNTIF(N17:AR17,"AF4")+COUNTIF(N17:AR17,"AF5")+COUNTIF(N17:AR17,"AF6")+COUNTIF(N17:AR17,"AF7")+COUNTIF(N17:AR17,"AF8")+COUNTIF(N17:AR17,"AF9")+COUNTIF(N17:AR17,"AF10")+COUNTIF(N17:AR17,"AF11")+COUNTIF(N17:AR17,"AF12")+COUNTIF(N17:AR17,"AF13")+COUNTIF(N17:AR17,"AF14")+COUNTIF(N17:AR17,"RC")+COUNTIF(N17:AR17,"FO")+COUNTIF(N17:AR17,"FE"),"")</f>
        <v>0</v>
      </c>
      <c r="CF17" s="143" t="n">
        <f aca="false">IF(A17&lt;&gt;"",COUNTIF(N17:AR17,"APH"),"")</f>
        <v>0</v>
      </c>
    </row>
    <row r="18" customFormat="false" ht="12.75" hidden="false" customHeight="true" outlineLevel="0" collapsed="false">
      <c r="A18" s="140" t="s">
        <v>113</v>
      </c>
      <c r="B18" s="46" t="n">
        <v>1234567</v>
      </c>
      <c r="C18" s="48" t="n">
        <v>123</v>
      </c>
      <c r="D18" s="48" t="s">
        <v>103</v>
      </c>
      <c r="E18" s="48" t="s">
        <v>104</v>
      </c>
      <c r="F18" s="48" t="n">
        <v>36</v>
      </c>
      <c r="G18" s="49"/>
      <c r="H18" s="50"/>
      <c r="I18" s="50"/>
      <c r="J18" s="50"/>
      <c r="K18" s="50"/>
      <c r="L18" s="50"/>
      <c r="M18" s="50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2"/>
      <c r="AS18" s="58" t="n">
        <f aca="false">IF(A18&lt;&gt;"",IFERROR(VLOOKUP(N18,Tabelas!B:D,3,0),0),"")</f>
        <v>0</v>
      </c>
      <c r="AT18" s="59" t="n">
        <f aca="false">IF(A18&lt;&gt;"",IFERROR(VLOOKUP(O18,Tabelas!B:D,3,0),0),"")</f>
        <v>0</v>
      </c>
      <c r="AU18" s="59" t="n">
        <f aca="false">IF(A18&lt;&gt;"",IFERROR(VLOOKUP(P18,Tabelas!B:D,3,0),0),"")</f>
        <v>0</v>
      </c>
      <c r="AV18" s="59" t="n">
        <f aca="false">IF(A18&lt;&gt;"",IFERROR(VLOOKUP(Q18,Tabelas!B:D,3,0),0),"")</f>
        <v>0</v>
      </c>
      <c r="AW18" s="59" t="n">
        <f aca="false">IF(A18&lt;&gt;"",IFERROR(VLOOKUP(R18,Tabelas!B:D,3,0),0),"")</f>
        <v>0</v>
      </c>
      <c r="AX18" s="59" t="n">
        <f aca="false">IF(A18&lt;&gt;"",IFERROR(VLOOKUP(S18,Tabelas!B:D,3,0),0),"")</f>
        <v>0</v>
      </c>
      <c r="AY18" s="59" t="n">
        <f aca="false">IF(A18&lt;&gt;"",IFERROR(VLOOKUP(T18,Tabelas!B:D,3,0),0),"")</f>
        <v>0</v>
      </c>
      <c r="AZ18" s="59" t="n">
        <f aca="false">IF(A18&lt;&gt;"",IFERROR(VLOOKUP(U18,Tabelas!B:D,3,0),0),"")</f>
        <v>0</v>
      </c>
      <c r="BA18" s="59" t="n">
        <f aca="false">IF(A18&lt;&gt;"",IFERROR(VLOOKUP(V18,Tabelas!B:D,3,0),0),"")</f>
        <v>0</v>
      </c>
      <c r="BB18" s="59" t="n">
        <f aca="false">IF(A18&lt;&gt;"",IFERROR(VLOOKUP(W18,Tabelas!B:D,3,0),0),"")</f>
        <v>0</v>
      </c>
      <c r="BC18" s="59" t="n">
        <f aca="false">IF(A18&lt;&gt;"",IFERROR(VLOOKUP(X18,Tabelas!B:D,3,0),0),"")</f>
        <v>0</v>
      </c>
      <c r="BD18" s="59" t="n">
        <f aca="false">IF(A18&lt;&gt;"",IFERROR(VLOOKUP(Y18,Tabelas!B:D,3,0),0),"")</f>
        <v>0</v>
      </c>
      <c r="BE18" s="59" t="n">
        <f aca="false">IF(A18&lt;&gt;"",IFERROR(VLOOKUP(Z18,Tabelas!B:D,3,0),0),"")</f>
        <v>0</v>
      </c>
      <c r="BF18" s="59" t="n">
        <f aca="false">IF(A18&lt;&gt;"",IFERROR(VLOOKUP(AA18,Tabelas!B:D,3,0),0),"")</f>
        <v>0</v>
      </c>
      <c r="BG18" s="59" t="n">
        <f aca="false">IF(A18&lt;&gt;"",IFERROR(VLOOKUP(AB18,Tabelas!B:D,3,0),0),"")</f>
        <v>0</v>
      </c>
      <c r="BH18" s="59" t="n">
        <f aca="false">IF(A18&lt;&gt;"",IFERROR(VLOOKUP(AC18,Tabelas!B:D,3,0),0),"")</f>
        <v>0</v>
      </c>
      <c r="BI18" s="59" t="n">
        <f aca="false">IF(A18&lt;&gt;"",IFERROR(VLOOKUP(AD18,Tabelas!B:D,3,0),0),"")</f>
        <v>0</v>
      </c>
      <c r="BJ18" s="59" t="n">
        <f aca="false">IF(A18&lt;&gt;"",IFERROR(VLOOKUP(AE18,Tabelas!B:D,3,0),0),"")</f>
        <v>0</v>
      </c>
      <c r="BK18" s="59" t="n">
        <f aca="false">IF(A18&lt;&gt;"",IFERROR(VLOOKUP(AF18,Tabelas!B:D,3,0),0),"")</f>
        <v>0</v>
      </c>
      <c r="BL18" s="59" t="n">
        <f aca="false">IF(A18&lt;&gt;"",IFERROR(VLOOKUP(AG18,Tabelas!B:D,3,0),0),"")</f>
        <v>0</v>
      </c>
      <c r="BM18" s="59" t="n">
        <f aca="false">IF(A18&lt;&gt;"",IFERROR(VLOOKUP(AH18,Tabelas!B:D,3,0),0),"")</f>
        <v>0</v>
      </c>
      <c r="BN18" s="59" t="n">
        <f aca="false">IF(A18&lt;&gt;"",IFERROR(VLOOKUP(AI18,Tabelas!B:D,3,0),0),"")</f>
        <v>0</v>
      </c>
      <c r="BO18" s="59" t="n">
        <f aca="false">IF(A18&lt;&gt;"",IFERROR(VLOOKUP(AJ18,Tabelas!B:D,3,0),0),"")</f>
        <v>0</v>
      </c>
      <c r="BP18" s="59" t="n">
        <f aca="false">IF(A18&lt;&gt;"",IFERROR(VLOOKUP(AK18,Tabelas!B:D,3,0),0),"")</f>
        <v>0</v>
      </c>
      <c r="BQ18" s="59" t="n">
        <f aca="false">IF(A18&lt;&gt;"",IFERROR(VLOOKUP(AL18,Tabelas!B:D,3,0),0),"")</f>
        <v>0</v>
      </c>
      <c r="BR18" s="59" t="n">
        <f aca="false">IF(A18&lt;&gt;"",IFERROR(VLOOKUP(AM18,Tabelas!B:D,3,0),0),"")</f>
        <v>0</v>
      </c>
      <c r="BS18" s="59" t="n">
        <f aca="false">IF(A18&lt;&gt;"",IFERROR(VLOOKUP(AN18,Tabelas!B:D,3,0),0),"")</f>
        <v>0</v>
      </c>
      <c r="BT18" s="59" t="n">
        <f aca="false">IF(A18&lt;&gt;"",IFERROR(VLOOKUP(AO18,Tabelas!B:D,3,0),0),"")</f>
        <v>0</v>
      </c>
      <c r="BU18" s="59" t="n">
        <f aca="false">IF(A18&lt;&gt;"",IFERROR(VLOOKUP(AP18,Tabelas!B:D,3,0),0),"")</f>
        <v>0</v>
      </c>
      <c r="BV18" s="59" t="n">
        <f aca="false">IF(A18&lt;&gt;"",IFERROR(VLOOKUP(AQ18,Tabelas!B:D,3,0),0),"")</f>
        <v>0</v>
      </c>
      <c r="BW18" s="59" t="n">
        <f aca="false">IF(A18&lt;&gt;"",IFERROR(VLOOKUP(AR18,Tabelas!B:D,3,0),0),"")</f>
        <v>0</v>
      </c>
      <c r="BX18" s="56" t="n">
        <f aca="false">IF(A18&lt;&gt;"",SUM(AS18:BW18),"")</f>
        <v>0</v>
      </c>
      <c r="BY18" s="55" t="n">
        <f aca="false">IF(A18&lt;&gt;"",COUNTIF(N18:AR18,"LM")+COUNTIF(N18:AR18,"L"),"")+COUNTIF(N18:AR18,"LP")</f>
        <v>0</v>
      </c>
      <c r="BZ18" s="56" t="n">
        <f aca="false">IF(A18&lt;&gt;"",COUNTIF(N18:AR18,"AB"),"")</f>
        <v>0</v>
      </c>
      <c r="CA18" s="56" t="n">
        <f aca="false">IF(A18&lt;&gt;"",COUNTIF(N18:AR18,"FE"),"")</f>
        <v>0</v>
      </c>
      <c r="CB18" s="56" t="n">
        <f aca="false">IF(A18&lt;&gt;"",COUNTIF(N18:AR18,"LC"),"")</f>
        <v>0</v>
      </c>
      <c r="CC18" s="56" t="n">
        <f aca="false">IF(A18&lt;&gt;"",COUNTIF(N18:AR18,"CE"),"")</f>
        <v>0</v>
      </c>
      <c r="CD18" s="55" t="n">
        <f aca="false">IF(A18&lt;&gt;"",COUNTIF(N18:AR18,"AF1")+COUNTIF(N18:AR18,"AF2")+COUNTIF(N18:AR18,"AF3")+COUNTIF(N18:AR18,"AF4")+COUNTIF(N18:AR18,"AF5")+COUNTIF(N18:AR18,"AF6")+COUNTIF(N18:AR18,"AF7")+COUNTIF(N18:AR18,"AF8")+COUNTIF(N18:AR18,"AF9")+COUNTIF(N18:AR18,"AF10")+COUNTIF(N18:AR18,"AF11")+COUNTIF(N18:AR18,"AF12")+COUNTIF(N18:AR18,"AF13")+COUNTIF(N18:AR18,"AF14"),"")</f>
        <v>0</v>
      </c>
      <c r="CE18" s="55" t="n">
        <f aca="false">IF(A18&lt;&gt;"",COUNTIF(N18:AR18,"CE")+COUNTIF(N18:AR18,"L")+COUNTIF(N18:AR18,"LM")+COUNTIF(N18:AR18,"LP")+COUNTIF(N18:AR18,"LC")+COUNTIF(N18:AR18,"AB")+COUNTIF(N18:AR18,"AF1")+COUNTIF(N18:AR18,"AF2")+COUNTIF(N18:AR18,"AF3")+COUNTIF(N18:AR18,"AF4")+COUNTIF(N18:AR18,"AF5")+COUNTIF(N18:AR18,"AF6")+COUNTIF(N18:AR18,"AF7")+COUNTIF(N18:AR18,"AF8")+COUNTIF(N18:AR18,"AF9")+COUNTIF(N18:AR18,"AF10")+COUNTIF(N18:AR18,"AF11")+COUNTIF(N18:AR18,"AF12")+COUNTIF(N18:AR18,"AF13")+COUNTIF(N18:AR18,"AF14")+COUNTIF(N18:AR18,"RC")+COUNTIF(N18:AR18,"FO")+COUNTIF(N18:AR18,"FE"),"")</f>
        <v>0</v>
      </c>
      <c r="CF18" s="57" t="n">
        <f aca="false">IF(A18&lt;&gt;"",COUNTIF(N18:AR18,"APH"),"")</f>
        <v>0</v>
      </c>
    </row>
    <row r="19" customFormat="false" ht="12.75" hidden="false" customHeight="true" outlineLevel="0" collapsed="false">
      <c r="A19" s="140" t="s">
        <v>114</v>
      </c>
      <c r="B19" s="46" t="n">
        <v>1234567</v>
      </c>
      <c r="C19" s="48" t="n">
        <v>123</v>
      </c>
      <c r="D19" s="48" t="s">
        <v>103</v>
      </c>
      <c r="E19" s="48" t="s">
        <v>104</v>
      </c>
      <c r="F19" s="48" t="n">
        <v>36</v>
      </c>
      <c r="G19" s="49"/>
      <c r="H19" s="50"/>
      <c r="I19" s="50"/>
      <c r="J19" s="50"/>
      <c r="K19" s="50"/>
      <c r="L19" s="50"/>
      <c r="M19" s="50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2"/>
      <c r="AS19" s="53" t="n">
        <f aca="false">IF(A19&lt;&gt;"",IFERROR(VLOOKUP(N19,Tabelas!B:D,3,0),0),"")</f>
        <v>0</v>
      </c>
      <c r="AT19" s="54" t="n">
        <f aca="false">IF(A19&lt;&gt;"",IFERROR(VLOOKUP(O19,Tabelas!B:D,3,0),0),"")</f>
        <v>0</v>
      </c>
      <c r="AU19" s="54" t="n">
        <f aca="false">IF(A19&lt;&gt;"",IFERROR(VLOOKUP(P19,Tabelas!B:D,3,0),0),"")</f>
        <v>0</v>
      </c>
      <c r="AV19" s="54" t="n">
        <f aca="false">IF(A19&lt;&gt;"",IFERROR(VLOOKUP(Q19,Tabelas!B:D,3,0),0),"")</f>
        <v>0</v>
      </c>
      <c r="AW19" s="54" t="n">
        <f aca="false">IF(A19&lt;&gt;"",IFERROR(VLOOKUP(R19,Tabelas!B:D,3,0),0),"")</f>
        <v>0</v>
      </c>
      <c r="AX19" s="54" t="n">
        <f aca="false">IF(A19&lt;&gt;"",IFERROR(VLOOKUP(S19,Tabelas!B:D,3,0),0),"")</f>
        <v>0</v>
      </c>
      <c r="AY19" s="54" t="n">
        <f aca="false">IF(A19&lt;&gt;"",IFERROR(VLOOKUP(T19,Tabelas!B:D,3,0),0),"")</f>
        <v>0</v>
      </c>
      <c r="AZ19" s="54" t="n">
        <f aca="false">IF(A19&lt;&gt;"",IFERROR(VLOOKUP(U19,Tabelas!B:D,3,0),0),"")</f>
        <v>0</v>
      </c>
      <c r="BA19" s="54" t="n">
        <f aca="false">IF(A19&lt;&gt;"",IFERROR(VLOOKUP(V19,Tabelas!B:D,3,0),0),"")</f>
        <v>0</v>
      </c>
      <c r="BB19" s="54" t="n">
        <f aca="false">IF(A19&lt;&gt;"",IFERROR(VLOOKUP(W19,Tabelas!B:D,3,0),0),"")</f>
        <v>0</v>
      </c>
      <c r="BC19" s="54" t="n">
        <f aca="false">IF(A19&lt;&gt;"",IFERROR(VLOOKUP(X19,Tabelas!B:D,3,0),0),"")</f>
        <v>0</v>
      </c>
      <c r="BD19" s="54" t="n">
        <f aca="false">IF(A19&lt;&gt;"",IFERROR(VLOOKUP(Y19,Tabelas!B:D,3,0),0),"")</f>
        <v>0</v>
      </c>
      <c r="BE19" s="54" t="n">
        <f aca="false">IF(A19&lt;&gt;"",IFERROR(VLOOKUP(Z19,Tabelas!B:D,3,0),0),"")</f>
        <v>0</v>
      </c>
      <c r="BF19" s="54" t="n">
        <f aca="false">IF(A19&lt;&gt;"",IFERROR(VLOOKUP(AA19,Tabelas!B:D,3,0),0),"")</f>
        <v>0</v>
      </c>
      <c r="BG19" s="54" t="n">
        <f aca="false">IF(A19&lt;&gt;"",IFERROR(VLOOKUP(AB19,Tabelas!B:D,3,0),0),"")</f>
        <v>0</v>
      </c>
      <c r="BH19" s="54" t="n">
        <f aca="false">IF(A19&lt;&gt;"",IFERROR(VLOOKUP(AC19,Tabelas!B:D,3,0),0),"")</f>
        <v>0</v>
      </c>
      <c r="BI19" s="54" t="n">
        <f aca="false">IF(A19&lt;&gt;"",IFERROR(VLOOKUP(AD19,Tabelas!B:D,3,0),0),"")</f>
        <v>0</v>
      </c>
      <c r="BJ19" s="54" t="n">
        <f aca="false">IF(A19&lt;&gt;"",IFERROR(VLOOKUP(AE19,Tabelas!B:D,3,0),0),"")</f>
        <v>0</v>
      </c>
      <c r="BK19" s="54" t="n">
        <f aca="false">IF(A19&lt;&gt;"",IFERROR(VLOOKUP(AF19,Tabelas!B:D,3,0),0),"")</f>
        <v>0</v>
      </c>
      <c r="BL19" s="54" t="n">
        <f aca="false">IF(A19&lt;&gt;"",IFERROR(VLOOKUP(AG19,Tabelas!B:D,3,0),0),"")</f>
        <v>0</v>
      </c>
      <c r="BM19" s="54" t="n">
        <f aca="false">IF(A19&lt;&gt;"",IFERROR(VLOOKUP(AH19,Tabelas!B:D,3,0),0),"")</f>
        <v>0</v>
      </c>
      <c r="BN19" s="54" t="n">
        <f aca="false">IF(A19&lt;&gt;"",IFERROR(VLOOKUP(AI19,Tabelas!B:D,3,0),0),"")</f>
        <v>0</v>
      </c>
      <c r="BO19" s="54" t="n">
        <f aca="false">IF(A19&lt;&gt;"",IFERROR(VLOOKUP(AJ19,Tabelas!B:D,3,0),0),"")</f>
        <v>0</v>
      </c>
      <c r="BP19" s="54" t="n">
        <f aca="false">IF(A19&lt;&gt;"",IFERROR(VLOOKUP(AK19,Tabelas!B:D,3,0),0),"")</f>
        <v>0</v>
      </c>
      <c r="BQ19" s="54" t="n">
        <f aca="false">IF(A19&lt;&gt;"",IFERROR(VLOOKUP(AL19,Tabelas!B:D,3,0),0),"")</f>
        <v>0</v>
      </c>
      <c r="BR19" s="54" t="n">
        <f aca="false">IF(A19&lt;&gt;"",IFERROR(VLOOKUP(AM19,Tabelas!B:D,3,0),0),"")</f>
        <v>0</v>
      </c>
      <c r="BS19" s="54" t="n">
        <f aca="false">IF(A19&lt;&gt;"",IFERROR(VLOOKUP(AN19,Tabelas!B:D,3,0),0),"")</f>
        <v>0</v>
      </c>
      <c r="BT19" s="54" t="n">
        <f aca="false">IF(A19&lt;&gt;"",IFERROR(VLOOKUP(AO19,Tabelas!B:D,3,0),0),"")</f>
        <v>0</v>
      </c>
      <c r="BU19" s="54" t="n">
        <f aca="false">IF(A19&lt;&gt;"",IFERROR(VLOOKUP(AP19,Tabelas!B:D,3,0),0),"")</f>
        <v>0</v>
      </c>
      <c r="BV19" s="54" t="n">
        <f aca="false">IF(A19&lt;&gt;"",IFERROR(VLOOKUP(AQ19,Tabelas!B:D,3,0),0),"")</f>
        <v>0</v>
      </c>
      <c r="BW19" s="54" t="n">
        <f aca="false">IF(A19&lt;&gt;"",IFERROR(VLOOKUP(AR19,Tabelas!B:D,3,0),0),"")</f>
        <v>0</v>
      </c>
      <c r="BX19" s="55" t="n">
        <f aca="false">IF(A19&lt;&gt;"",SUM(AS19:BW19),"")</f>
        <v>0</v>
      </c>
      <c r="BY19" s="55" t="n">
        <f aca="false">IF(A19&lt;&gt;"",COUNTIF(N19:AR19,"LM")+COUNTIF(N19:AR19,"L"),"")+COUNTIF(N19:AR19,"LP")</f>
        <v>0</v>
      </c>
      <c r="BZ19" s="55" t="n">
        <f aca="false">IF(A19&lt;&gt;"",COUNTIF(N19:AR19,"AB"),"")</f>
        <v>0</v>
      </c>
      <c r="CA19" s="55" t="n">
        <f aca="false">IF(A19&lt;&gt;"",COUNTIF(N19:AR19,"FE"),"")</f>
        <v>0</v>
      </c>
      <c r="CB19" s="55" t="n">
        <f aca="false">IF(A19&lt;&gt;"",COUNTIF(N19:AR19,"LC"),"")</f>
        <v>0</v>
      </c>
      <c r="CC19" s="55" t="n">
        <f aca="false">IF(A19&lt;&gt;"",COUNTIF(N19:AR19,"CE"),"")</f>
        <v>0</v>
      </c>
      <c r="CD19" s="55" t="n">
        <f aca="false">IF(A19&lt;&gt;"",COUNTIF(N19:AR19,"AF1")+COUNTIF(N19:AR19,"AF2")+COUNTIF(N19:AR19,"AF3")+COUNTIF(N19:AR19,"AF4")+COUNTIF(N19:AR19,"AF5")+COUNTIF(N19:AR19,"AF6")+COUNTIF(N19:AR19,"AF7")+COUNTIF(N19:AR19,"AF8")+COUNTIF(N19:AR19,"AF9")+COUNTIF(N19:AR19,"AF10")+COUNTIF(N19:AR19,"AF11")+COUNTIF(N19:AR19,"AF12")+COUNTIF(N19:AR19,"AF13")+COUNTIF(N19:AR19,"AF14"),"")</f>
        <v>0</v>
      </c>
      <c r="CE19" s="55" t="n">
        <f aca="false">IF(A19&lt;&gt;"",COUNTIF(N19:AR19,"CE")+COUNTIF(N19:AR19,"L")+COUNTIF(N19:AR19,"LM")+COUNTIF(N19:AR19,"LP")+COUNTIF(N19:AR19,"LC")+COUNTIF(N19:AR19,"AB")+COUNTIF(N19:AR19,"AF1")+COUNTIF(N19:AR19,"AF2")+COUNTIF(N19:AR19,"AF3")+COUNTIF(N19:AR19,"AF4")+COUNTIF(N19:AR19,"AF5")+COUNTIF(N19:AR19,"AF6")+COUNTIF(N19:AR19,"AF7")+COUNTIF(N19:AR19,"AF8")+COUNTIF(N19:AR19,"AF9")+COUNTIF(N19:AR19,"AF10")+COUNTIF(N19:AR19,"AF11")+COUNTIF(N19:AR19,"AF12")+COUNTIF(N19:AR19,"AF13")+COUNTIF(N19:AR19,"AF14")+COUNTIF(N19:AR19,"RC")+COUNTIF(N19:AR19,"FO")+COUNTIF(N19:AR19,"FE"),"")</f>
        <v>0</v>
      </c>
      <c r="CF19" s="143" t="n">
        <f aca="false">IF(A19&lt;&gt;"",COUNTIF(N19:AR19,"APH"),"")</f>
        <v>0</v>
      </c>
    </row>
    <row r="20" customFormat="false" ht="12.75" hidden="false" customHeight="true" outlineLevel="0" collapsed="false">
      <c r="A20" s="140" t="s">
        <v>115</v>
      </c>
      <c r="B20" s="46" t="n">
        <v>1234567</v>
      </c>
      <c r="C20" s="48" t="n">
        <v>123</v>
      </c>
      <c r="D20" s="48" t="s">
        <v>103</v>
      </c>
      <c r="E20" s="48" t="s">
        <v>104</v>
      </c>
      <c r="F20" s="48" t="n">
        <v>36</v>
      </c>
      <c r="G20" s="49"/>
      <c r="H20" s="50"/>
      <c r="I20" s="50"/>
      <c r="J20" s="50"/>
      <c r="K20" s="50"/>
      <c r="L20" s="50"/>
      <c r="M20" s="50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2"/>
      <c r="AS20" s="53" t="n">
        <f aca="false">IF(A20&lt;&gt;"",IFERROR(VLOOKUP(N20,Tabelas!B:D,3,0),0),"")</f>
        <v>0</v>
      </c>
      <c r="AT20" s="54" t="n">
        <f aca="false">IF(A20&lt;&gt;"",IFERROR(VLOOKUP(O20,Tabelas!B:D,3,0),0),"")</f>
        <v>0</v>
      </c>
      <c r="AU20" s="54" t="n">
        <f aca="false">IF(A20&lt;&gt;"",IFERROR(VLOOKUP(P20,Tabelas!B:D,3,0),0),"")</f>
        <v>0</v>
      </c>
      <c r="AV20" s="54" t="n">
        <f aca="false">IF(A20&lt;&gt;"",IFERROR(VLOOKUP(Q20,Tabelas!B:D,3,0),0),"")</f>
        <v>0</v>
      </c>
      <c r="AW20" s="54" t="n">
        <f aca="false">IF(A20&lt;&gt;"",IFERROR(VLOOKUP(R20,Tabelas!B:D,3,0),0),"")</f>
        <v>0</v>
      </c>
      <c r="AX20" s="54" t="n">
        <f aca="false">IF(A20&lt;&gt;"",IFERROR(VLOOKUP(S20,Tabelas!B:D,3,0),0),"")</f>
        <v>0</v>
      </c>
      <c r="AY20" s="54" t="n">
        <f aca="false">IF(A20&lt;&gt;"",IFERROR(VLOOKUP(T20,Tabelas!B:D,3,0),0),"")</f>
        <v>0</v>
      </c>
      <c r="AZ20" s="54" t="n">
        <f aca="false">IF(A20&lt;&gt;"",IFERROR(VLOOKUP(U20,Tabelas!B:D,3,0),0),"")</f>
        <v>0</v>
      </c>
      <c r="BA20" s="54" t="n">
        <f aca="false">IF(A20&lt;&gt;"",IFERROR(VLOOKUP(V20,Tabelas!B:D,3,0),0),"")</f>
        <v>0</v>
      </c>
      <c r="BB20" s="54" t="n">
        <f aca="false">IF(A20&lt;&gt;"",IFERROR(VLOOKUP(W20,Tabelas!B:D,3,0),0),"")</f>
        <v>0</v>
      </c>
      <c r="BC20" s="54" t="n">
        <f aca="false">IF(A20&lt;&gt;"",IFERROR(VLOOKUP(X20,Tabelas!B:D,3,0),0),"")</f>
        <v>0</v>
      </c>
      <c r="BD20" s="54" t="n">
        <f aca="false">IF(A20&lt;&gt;"",IFERROR(VLOOKUP(Y20,Tabelas!B:D,3,0),0),"")</f>
        <v>0</v>
      </c>
      <c r="BE20" s="54" t="n">
        <f aca="false">IF(A20&lt;&gt;"",IFERROR(VLOOKUP(Z20,Tabelas!B:D,3,0),0),"")</f>
        <v>0</v>
      </c>
      <c r="BF20" s="54" t="n">
        <f aca="false">IF(A20&lt;&gt;"",IFERROR(VLOOKUP(AA20,Tabelas!B:D,3,0),0),"")</f>
        <v>0</v>
      </c>
      <c r="BG20" s="54" t="n">
        <f aca="false">IF(A20&lt;&gt;"",IFERROR(VLOOKUP(AB20,Tabelas!B:D,3,0),0),"")</f>
        <v>0</v>
      </c>
      <c r="BH20" s="54" t="n">
        <f aca="false">IF(A20&lt;&gt;"",IFERROR(VLOOKUP(AC20,Tabelas!B:D,3,0),0),"")</f>
        <v>0</v>
      </c>
      <c r="BI20" s="54" t="n">
        <f aca="false">IF(A20&lt;&gt;"",IFERROR(VLOOKUP(AD20,Tabelas!B:D,3,0),0),"")</f>
        <v>0</v>
      </c>
      <c r="BJ20" s="54" t="n">
        <f aca="false">IF(A20&lt;&gt;"",IFERROR(VLOOKUP(AE20,Tabelas!B:D,3,0),0),"")</f>
        <v>0</v>
      </c>
      <c r="BK20" s="54" t="n">
        <f aca="false">IF(A20&lt;&gt;"",IFERROR(VLOOKUP(AF20,Tabelas!B:D,3,0),0),"")</f>
        <v>0</v>
      </c>
      <c r="BL20" s="54" t="n">
        <f aca="false">IF(A20&lt;&gt;"",IFERROR(VLOOKUP(AG20,Tabelas!B:D,3,0),0),"")</f>
        <v>0</v>
      </c>
      <c r="BM20" s="54" t="n">
        <f aca="false">IF(A20&lt;&gt;"",IFERROR(VLOOKUP(AH20,Tabelas!B:D,3,0),0),"")</f>
        <v>0</v>
      </c>
      <c r="BN20" s="54" t="n">
        <f aca="false">IF(A20&lt;&gt;"",IFERROR(VLOOKUP(AI20,Tabelas!B:D,3,0),0),"")</f>
        <v>0</v>
      </c>
      <c r="BO20" s="54" t="n">
        <f aca="false">IF(A20&lt;&gt;"",IFERROR(VLOOKUP(AJ20,Tabelas!B:D,3,0),0),"")</f>
        <v>0</v>
      </c>
      <c r="BP20" s="54" t="n">
        <f aca="false">IF(A20&lt;&gt;"",IFERROR(VLOOKUP(AK20,Tabelas!B:D,3,0),0),"")</f>
        <v>0</v>
      </c>
      <c r="BQ20" s="54" t="n">
        <f aca="false">IF(A20&lt;&gt;"",IFERROR(VLOOKUP(AL20,Tabelas!B:D,3,0),0),"")</f>
        <v>0</v>
      </c>
      <c r="BR20" s="54" t="n">
        <f aca="false">IF(A20&lt;&gt;"",IFERROR(VLOOKUP(AM20,Tabelas!B:D,3,0),0),"")</f>
        <v>0</v>
      </c>
      <c r="BS20" s="54" t="n">
        <f aca="false">IF(A20&lt;&gt;"",IFERROR(VLOOKUP(AN20,Tabelas!B:D,3,0),0),"")</f>
        <v>0</v>
      </c>
      <c r="BT20" s="54" t="n">
        <f aca="false">IF(A20&lt;&gt;"",IFERROR(VLOOKUP(AO20,Tabelas!B:D,3,0),0),"")</f>
        <v>0</v>
      </c>
      <c r="BU20" s="54" t="n">
        <f aca="false">IF(A20&lt;&gt;"",IFERROR(VLOOKUP(AP20,Tabelas!B:D,3,0),0),"")</f>
        <v>0</v>
      </c>
      <c r="BV20" s="54" t="n">
        <f aca="false">IF(A20&lt;&gt;"",IFERROR(VLOOKUP(AQ20,Tabelas!B:D,3,0),0),"")</f>
        <v>0</v>
      </c>
      <c r="BW20" s="54" t="n">
        <f aca="false">IF(A20&lt;&gt;"",IFERROR(VLOOKUP(AR20,Tabelas!B:D,3,0),0),"")</f>
        <v>0</v>
      </c>
      <c r="BX20" s="55" t="n">
        <f aca="false">IF(A20&lt;&gt;"",SUM(AS20:BW20),"")</f>
        <v>0</v>
      </c>
      <c r="BY20" s="55" t="n">
        <f aca="false">IF(A20&lt;&gt;"",COUNTIF(N20:AR20,"LM")+COUNTIF(N20:AR20,"L"),"")+COUNTIF(N20:AR20,"LP")</f>
        <v>0</v>
      </c>
      <c r="BZ20" s="55" t="n">
        <f aca="false">IF(A20&lt;&gt;"",COUNTIF(N20:AR20,"AB"),"")</f>
        <v>0</v>
      </c>
      <c r="CA20" s="55" t="n">
        <f aca="false">IF(A20&lt;&gt;"",COUNTIF(N20:AR20,"FE"),"")</f>
        <v>0</v>
      </c>
      <c r="CB20" s="55" t="n">
        <f aca="false">IF(A20&lt;&gt;"",COUNTIF(N20:AR20,"LC"),"")</f>
        <v>0</v>
      </c>
      <c r="CC20" s="55" t="n">
        <f aca="false">IF(A20&lt;&gt;"",COUNTIF(N20:AR20,"CE"),"")</f>
        <v>0</v>
      </c>
      <c r="CD20" s="55" t="n">
        <f aca="false">IF(A20&lt;&gt;"",COUNTIF(N20:AR20,"AF1")+COUNTIF(N20:AR20,"AF2")+COUNTIF(N20:AR20,"AF3")+COUNTIF(N20:AR20,"AF4")+COUNTIF(N20:AR20,"AF5")+COUNTIF(N20:AR20,"AF6")+COUNTIF(N20:AR20,"AF7")+COUNTIF(N20:AR20,"AF8")+COUNTIF(N20:AR20,"AF9")+COUNTIF(N20:AR20,"AF10")+COUNTIF(N20:AR20,"AF11")+COUNTIF(N20:AR20,"AF12")+COUNTIF(N20:AR20,"AF13")+COUNTIF(N20:AR20,"AF14"),"")</f>
        <v>0</v>
      </c>
      <c r="CE20" s="55" t="n">
        <f aca="false">IF(A20&lt;&gt;"",COUNTIF(N20:AR20,"CE")+COUNTIF(N20:AR20,"L")+COUNTIF(N20:AR20,"LM")+COUNTIF(N20:AR20,"LP")+COUNTIF(N20:AR20,"LC")+COUNTIF(N20:AR20,"AB")+COUNTIF(N20:AR20,"AF1")+COUNTIF(N20:AR20,"AF2")+COUNTIF(N20:AR20,"AF3")+COUNTIF(N20:AR20,"AF4")+COUNTIF(N20:AR20,"AF5")+COUNTIF(N20:AR20,"AF6")+COUNTIF(N20:AR20,"AF7")+COUNTIF(N20:AR20,"AF8")+COUNTIF(N20:AR20,"AF9")+COUNTIF(N20:AR20,"AF10")+COUNTIF(N20:AR20,"AF11")+COUNTIF(N20:AR20,"AF12")+COUNTIF(N20:AR20,"AF13")+COUNTIF(N20:AR20,"AF14")+COUNTIF(N20:AR20,"RC")+COUNTIF(N20:AR20,"FO")+COUNTIF(N20:AR20,"FE"),"")</f>
        <v>0</v>
      </c>
      <c r="CF20" s="143" t="n">
        <f aca="false">IF(A20&lt;&gt;"",COUNTIF(N20:AR20,"APH"),"")</f>
        <v>0</v>
      </c>
    </row>
    <row r="21" customFormat="false" ht="12.75" hidden="false" customHeight="true" outlineLevel="0" collapsed="false">
      <c r="A21" s="140" t="s">
        <v>116</v>
      </c>
      <c r="B21" s="46" t="n">
        <v>1234567</v>
      </c>
      <c r="C21" s="48" t="n">
        <v>123</v>
      </c>
      <c r="D21" s="48" t="s">
        <v>103</v>
      </c>
      <c r="E21" s="48" t="s">
        <v>104</v>
      </c>
      <c r="F21" s="48" t="n">
        <v>36</v>
      </c>
      <c r="G21" s="49"/>
      <c r="H21" s="50"/>
      <c r="I21" s="50"/>
      <c r="J21" s="50"/>
      <c r="K21" s="50"/>
      <c r="L21" s="50"/>
      <c r="M21" s="50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2"/>
      <c r="AS21" s="53" t="n">
        <f aca="false">IF(A21&lt;&gt;"",IFERROR(VLOOKUP(N21,Tabelas!B:D,3,0),0),"")</f>
        <v>0</v>
      </c>
      <c r="AT21" s="54" t="n">
        <f aca="false">IF(A21&lt;&gt;"",IFERROR(VLOOKUP(O21,Tabelas!B:D,3,0),0),"")</f>
        <v>0</v>
      </c>
      <c r="AU21" s="54" t="n">
        <f aca="false">IF(A21&lt;&gt;"",IFERROR(VLOOKUP(P21,Tabelas!B:D,3,0),0),"")</f>
        <v>0</v>
      </c>
      <c r="AV21" s="54" t="n">
        <f aca="false">IF(A21&lt;&gt;"",IFERROR(VLOOKUP(Q21,Tabelas!B:D,3,0),0),"")</f>
        <v>0</v>
      </c>
      <c r="AW21" s="54" t="n">
        <f aca="false">IF(A21&lt;&gt;"",IFERROR(VLOOKUP(R21,Tabelas!B:D,3,0),0),"")</f>
        <v>0</v>
      </c>
      <c r="AX21" s="54" t="n">
        <f aca="false">IF(A21&lt;&gt;"",IFERROR(VLOOKUP(S21,Tabelas!B:D,3,0),0),"")</f>
        <v>0</v>
      </c>
      <c r="AY21" s="54" t="n">
        <f aca="false">IF(A21&lt;&gt;"",IFERROR(VLOOKUP(T21,Tabelas!B:D,3,0),0),"")</f>
        <v>0</v>
      </c>
      <c r="AZ21" s="54" t="n">
        <f aca="false">IF(A21&lt;&gt;"",IFERROR(VLOOKUP(U21,Tabelas!B:D,3,0),0),"")</f>
        <v>0</v>
      </c>
      <c r="BA21" s="54" t="n">
        <f aca="false">IF(A21&lt;&gt;"",IFERROR(VLOOKUP(V21,Tabelas!B:D,3,0),0),"")</f>
        <v>0</v>
      </c>
      <c r="BB21" s="54" t="n">
        <f aca="false">IF(A21&lt;&gt;"",IFERROR(VLOOKUP(W21,Tabelas!B:D,3,0),0),"")</f>
        <v>0</v>
      </c>
      <c r="BC21" s="54" t="n">
        <f aca="false">IF(A21&lt;&gt;"",IFERROR(VLOOKUP(X21,Tabelas!B:D,3,0),0),"")</f>
        <v>0</v>
      </c>
      <c r="BD21" s="54" t="n">
        <f aca="false">IF(A21&lt;&gt;"",IFERROR(VLOOKUP(Y21,Tabelas!B:D,3,0),0),"")</f>
        <v>0</v>
      </c>
      <c r="BE21" s="54" t="n">
        <f aca="false">IF(A21&lt;&gt;"",IFERROR(VLOOKUP(Z21,Tabelas!B:D,3,0),0),"")</f>
        <v>0</v>
      </c>
      <c r="BF21" s="54" t="n">
        <f aca="false">IF(A21&lt;&gt;"",IFERROR(VLOOKUP(AA21,Tabelas!B:D,3,0),0),"")</f>
        <v>0</v>
      </c>
      <c r="BG21" s="54" t="n">
        <f aca="false">IF(A21&lt;&gt;"",IFERROR(VLOOKUP(AB21,Tabelas!B:D,3,0),0),"")</f>
        <v>0</v>
      </c>
      <c r="BH21" s="54" t="n">
        <f aca="false">IF(A21&lt;&gt;"",IFERROR(VLOOKUP(AC21,Tabelas!B:D,3,0),0),"")</f>
        <v>0</v>
      </c>
      <c r="BI21" s="54" t="n">
        <f aca="false">IF(A21&lt;&gt;"",IFERROR(VLOOKUP(AD21,Tabelas!B:D,3,0),0),"")</f>
        <v>0</v>
      </c>
      <c r="BJ21" s="54" t="n">
        <f aca="false">IF(A21&lt;&gt;"",IFERROR(VLOOKUP(AE21,Tabelas!B:D,3,0),0),"")</f>
        <v>0</v>
      </c>
      <c r="BK21" s="54" t="n">
        <f aca="false">IF(A21&lt;&gt;"",IFERROR(VLOOKUP(AF21,Tabelas!B:D,3,0),0),"")</f>
        <v>0</v>
      </c>
      <c r="BL21" s="54" t="n">
        <f aca="false">IF(A21&lt;&gt;"",IFERROR(VLOOKUP(AG21,Tabelas!B:D,3,0),0),"")</f>
        <v>0</v>
      </c>
      <c r="BM21" s="54" t="n">
        <f aca="false">IF(A21&lt;&gt;"",IFERROR(VLOOKUP(AH21,Tabelas!B:D,3,0),0),"")</f>
        <v>0</v>
      </c>
      <c r="BN21" s="54" t="n">
        <f aca="false">IF(A21&lt;&gt;"",IFERROR(VLOOKUP(AI21,Tabelas!B:D,3,0),0),"")</f>
        <v>0</v>
      </c>
      <c r="BO21" s="54" t="n">
        <f aca="false">IF(A21&lt;&gt;"",IFERROR(VLOOKUP(AJ21,Tabelas!B:D,3,0),0),"")</f>
        <v>0</v>
      </c>
      <c r="BP21" s="54" t="n">
        <f aca="false">IF(A21&lt;&gt;"",IFERROR(VLOOKUP(AK21,Tabelas!B:D,3,0),0),"")</f>
        <v>0</v>
      </c>
      <c r="BQ21" s="54" t="n">
        <f aca="false">IF(A21&lt;&gt;"",IFERROR(VLOOKUP(AL21,Tabelas!B:D,3,0),0),"")</f>
        <v>0</v>
      </c>
      <c r="BR21" s="54" t="n">
        <f aca="false">IF(A21&lt;&gt;"",IFERROR(VLOOKUP(AM21,Tabelas!B:D,3,0),0),"")</f>
        <v>0</v>
      </c>
      <c r="BS21" s="54" t="n">
        <f aca="false">IF(A21&lt;&gt;"",IFERROR(VLOOKUP(AN21,Tabelas!B:D,3,0),0),"")</f>
        <v>0</v>
      </c>
      <c r="BT21" s="54" t="n">
        <f aca="false">IF(A21&lt;&gt;"",IFERROR(VLOOKUP(AO21,Tabelas!B:D,3,0),0),"")</f>
        <v>0</v>
      </c>
      <c r="BU21" s="54" t="n">
        <f aca="false">IF(A21&lt;&gt;"",IFERROR(VLOOKUP(AP21,Tabelas!B:D,3,0),0),"")</f>
        <v>0</v>
      </c>
      <c r="BV21" s="54" t="n">
        <f aca="false">IF(A21&lt;&gt;"",IFERROR(VLOOKUP(AQ21,Tabelas!B:D,3,0),0),"")</f>
        <v>0</v>
      </c>
      <c r="BW21" s="54" t="n">
        <f aca="false">IF(A21&lt;&gt;"",IFERROR(VLOOKUP(AR21,Tabelas!B:D,3,0),0),"")</f>
        <v>0</v>
      </c>
      <c r="BX21" s="55" t="n">
        <f aca="false">IF(A21&lt;&gt;"",SUM(AS21:BW21),"")</f>
        <v>0</v>
      </c>
      <c r="BY21" s="55" t="n">
        <f aca="false">IF(A21&lt;&gt;"",COUNTIF(N21:AR21,"LM")+COUNTIF(N21:AR21,"L"),"")+COUNTIF(N21:AR21,"LP")</f>
        <v>0</v>
      </c>
      <c r="BZ21" s="55" t="n">
        <f aca="false">IF(A21&lt;&gt;"",COUNTIF(N21:AR21,"AB"),"")</f>
        <v>0</v>
      </c>
      <c r="CA21" s="55" t="n">
        <f aca="false">IF(A21&lt;&gt;"",COUNTIF(N21:AR21,"FE"),"")</f>
        <v>0</v>
      </c>
      <c r="CB21" s="55" t="n">
        <f aca="false">IF(A21&lt;&gt;"",COUNTIF(N21:AR21,"LC"),"")</f>
        <v>0</v>
      </c>
      <c r="CC21" s="55" t="n">
        <f aca="false">IF(A21&lt;&gt;"",COUNTIF(N21:AR21,"CE"),"")</f>
        <v>0</v>
      </c>
      <c r="CD21" s="55" t="n">
        <f aca="false">IF(A21&lt;&gt;"",COUNTIF(N21:AR21,"AF1")+COUNTIF(N21:AR21,"AF2")+COUNTIF(N21:AR21,"AF3")+COUNTIF(N21:AR21,"AF4")+COUNTIF(N21:AR21,"AF5")+COUNTIF(N21:AR21,"AF6")+COUNTIF(N21:AR21,"AF7")+COUNTIF(N21:AR21,"AF8")+COUNTIF(N21:AR21,"AF9")+COUNTIF(N21:AR21,"AF10")+COUNTIF(N21:AR21,"AF11")+COUNTIF(N21:AR21,"AF12")+COUNTIF(N21:AR21,"AF13")+COUNTIF(N21:AR21,"AF14"),"")</f>
        <v>0</v>
      </c>
      <c r="CE21" s="55" t="n">
        <f aca="false">IF(A21&lt;&gt;"",COUNTIF(N21:AR21,"CE")+COUNTIF(N21:AR21,"L")+COUNTIF(N21:AR21,"LM")+COUNTIF(N21:AR21,"LP")+COUNTIF(N21:AR21,"LC")+COUNTIF(N21:AR21,"AB")+COUNTIF(N21:AR21,"AF1")+COUNTIF(N21:AR21,"AF2")+COUNTIF(N21:AR21,"AF3")+COUNTIF(N21:AR21,"AF4")+COUNTIF(N21:AR21,"AF5")+COUNTIF(N21:AR21,"AF6")+COUNTIF(N21:AR21,"AF7")+COUNTIF(N21:AR21,"AF8")+COUNTIF(N21:AR21,"AF9")+COUNTIF(N21:AR21,"AF10")+COUNTIF(N21:AR21,"AF11")+COUNTIF(N21:AR21,"AF12")+COUNTIF(N21:AR21,"AF13")+COUNTIF(N21:AR21,"AF14")+COUNTIF(N21:AR21,"RC")+COUNTIF(N21:AR21,"FO")+COUNTIF(N21:AR21,"FE"),"")</f>
        <v>0</v>
      </c>
      <c r="CF21" s="143" t="n">
        <f aca="false">IF(A21&lt;&gt;"",COUNTIF(N21:AR21,"APH"),"")</f>
        <v>0</v>
      </c>
    </row>
    <row r="22" customFormat="false" ht="12.75" hidden="false" customHeight="true" outlineLevel="0" collapsed="false">
      <c r="A22" s="140" t="s">
        <v>117</v>
      </c>
      <c r="B22" s="46" t="n">
        <v>1234567</v>
      </c>
      <c r="C22" s="48" t="n">
        <v>123</v>
      </c>
      <c r="D22" s="48" t="s">
        <v>103</v>
      </c>
      <c r="E22" s="48" t="s">
        <v>104</v>
      </c>
      <c r="F22" s="48" t="n">
        <v>36</v>
      </c>
      <c r="G22" s="49"/>
      <c r="H22" s="50"/>
      <c r="I22" s="50"/>
      <c r="J22" s="50"/>
      <c r="K22" s="50"/>
      <c r="L22" s="50"/>
      <c r="M22" s="50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2"/>
      <c r="AS22" s="53" t="n">
        <f aca="false">IF(A22&lt;&gt;"",IFERROR(VLOOKUP(N22,Tabelas!B:D,3,0),0),"")</f>
        <v>0</v>
      </c>
      <c r="AT22" s="54" t="n">
        <f aca="false">IF(A22&lt;&gt;"",IFERROR(VLOOKUP(O22,Tabelas!B:D,3,0),0),"")</f>
        <v>0</v>
      </c>
      <c r="AU22" s="54" t="n">
        <f aca="false">IF(A22&lt;&gt;"",IFERROR(VLOOKUP(P22,Tabelas!B:D,3,0),0),"")</f>
        <v>0</v>
      </c>
      <c r="AV22" s="54" t="n">
        <f aca="false">IF(A22&lt;&gt;"",IFERROR(VLOOKUP(Q22,Tabelas!B:D,3,0),0),"")</f>
        <v>0</v>
      </c>
      <c r="AW22" s="54" t="n">
        <f aca="false">IF(A22&lt;&gt;"",IFERROR(VLOOKUP(R22,Tabelas!B:D,3,0),0),"")</f>
        <v>0</v>
      </c>
      <c r="AX22" s="54" t="n">
        <f aca="false">IF(A22&lt;&gt;"",IFERROR(VLOOKUP(S22,Tabelas!B:D,3,0),0),"")</f>
        <v>0</v>
      </c>
      <c r="AY22" s="54" t="n">
        <f aca="false">IF(A22&lt;&gt;"",IFERROR(VLOOKUP(T22,Tabelas!B:D,3,0),0),"")</f>
        <v>0</v>
      </c>
      <c r="AZ22" s="54" t="n">
        <f aca="false">IF(A22&lt;&gt;"",IFERROR(VLOOKUP(U22,Tabelas!B:D,3,0),0),"")</f>
        <v>0</v>
      </c>
      <c r="BA22" s="54" t="n">
        <f aca="false">IF(A22&lt;&gt;"",IFERROR(VLOOKUP(V22,Tabelas!B:D,3,0),0),"")</f>
        <v>0</v>
      </c>
      <c r="BB22" s="54" t="n">
        <f aca="false">IF(A22&lt;&gt;"",IFERROR(VLOOKUP(W22,Tabelas!B:D,3,0),0),"")</f>
        <v>0</v>
      </c>
      <c r="BC22" s="54" t="n">
        <f aca="false">IF(A22&lt;&gt;"",IFERROR(VLOOKUP(X22,Tabelas!B:D,3,0),0),"")</f>
        <v>0</v>
      </c>
      <c r="BD22" s="54" t="n">
        <f aca="false">IF(A22&lt;&gt;"",IFERROR(VLOOKUP(Y22,Tabelas!B:D,3,0),0),"")</f>
        <v>0</v>
      </c>
      <c r="BE22" s="54" t="n">
        <f aca="false">IF(A22&lt;&gt;"",IFERROR(VLOOKUP(Z22,Tabelas!B:D,3,0),0),"")</f>
        <v>0</v>
      </c>
      <c r="BF22" s="54" t="n">
        <f aca="false">IF(A22&lt;&gt;"",IFERROR(VLOOKUP(AA22,Tabelas!B:D,3,0),0),"")</f>
        <v>0</v>
      </c>
      <c r="BG22" s="54" t="n">
        <f aca="false">IF(A22&lt;&gt;"",IFERROR(VLOOKUP(AB22,Tabelas!B:D,3,0),0),"")</f>
        <v>0</v>
      </c>
      <c r="BH22" s="54" t="n">
        <f aca="false">IF(A22&lt;&gt;"",IFERROR(VLOOKUP(AC22,Tabelas!B:D,3,0),0),"")</f>
        <v>0</v>
      </c>
      <c r="BI22" s="54" t="n">
        <f aca="false">IF(A22&lt;&gt;"",IFERROR(VLOOKUP(AD22,Tabelas!B:D,3,0),0),"")</f>
        <v>0</v>
      </c>
      <c r="BJ22" s="54" t="n">
        <f aca="false">IF(A22&lt;&gt;"",IFERROR(VLOOKUP(AE22,Tabelas!B:D,3,0),0),"")</f>
        <v>0</v>
      </c>
      <c r="BK22" s="54" t="n">
        <f aca="false">IF(A22&lt;&gt;"",IFERROR(VLOOKUP(AF22,Tabelas!B:D,3,0),0),"")</f>
        <v>0</v>
      </c>
      <c r="BL22" s="54" t="n">
        <f aca="false">IF(A22&lt;&gt;"",IFERROR(VLOOKUP(AG22,Tabelas!B:D,3,0),0),"")</f>
        <v>0</v>
      </c>
      <c r="BM22" s="54" t="n">
        <f aca="false">IF(A22&lt;&gt;"",IFERROR(VLOOKUP(AH22,Tabelas!B:D,3,0),0),"")</f>
        <v>0</v>
      </c>
      <c r="BN22" s="54" t="n">
        <f aca="false">IF(A22&lt;&gt;"",IFERROR(VLOOKUP(AI22,Tabelas!B:D,3,0),0),"")</f>
        <v>0</v>
      </c>
      <c r="BO22" s="54" t="n">
        <f aca="false">IF(A22&lt;&gt;"",IFERROR(VLOOKUP(AJ22,Tabelas!B:D,3,0),0),"")</f>
        <v>0</v>
      </c>
      <c r="BP22" s="54" t="n">
        <f aca="false">IF(A22&lt;&gt;"",IFERROR(VLOOKUP(AK22,Tabelas!B:D,3,0),0),"")</f>
        <v>0</v>
      </c>
      <c r="BQ22" s="54" t="n">
        <f aca="false">IF(A22&lt;&gt;"",IFERROR(VLOOKUP(AL22,Tabelas!B:D,3,0),0),"")</f>
        <v>0</v>
      </c>
      <c r="BR22" s="54" t="n">
        <f aca="false">IF(A22&lt;&gt;"",IFERROR(VLOOKUP(AM22,Tabelas!B:D,3,0),0),"")</f>
        <v>0</v>
      </c>
      <c r="BS22" s="54" t="n">
        <f aca="false">IF(A22&lt;&gt;"",IFERROR(VLOOKUP(AN22,Tabelas!B:D,3,0),0),"")</f>
        <v>0</v>
      </c>
      <c r="BT22" s="54" t="n">
        <f aca="false">IF(A22&lt;&gt;"",IFERROR(VLOOKUP(AO22,Tabelas!B:D,3,0),0),"")</f>
        <v>0</v>
      </c>
      <c r="BU22" s="54" t="n">
        <f aca="false">IF(A22&lt;&gt;"",IFERROR(VLOOKUP(AP22,Tabelas!B:D,3,0),0),"")</f>
        <v>0</v>
      </c>
      <c r="BV22" s="54" t="n">
        <f aca="false">IF(A22&lt;&gt;"",IFERROR(VLOOKUP(AQ22,Tabelas!B:D,3,0),0),"")</f>
        <v>0</v>
      </c>
      <c r="BW22" s="54" t="n">
        <f aca="false">IF(A22&lt;&gt;"",IFERROR(VLOOKUP(AR22,Tabelas!B:D,3,0),0),"")</f>
        <v>0</v>
      </c>
      <c r="BX22" s="56" t="n">
        <f aca="false">IF(A22&lt;&gt;"",SUM(AS22:BW22),"")</f>
        <v>0</v>
      </c>
      <c r="BY22" s="55" t="n">
        <f aca="false">IF(A22&lt;&gt;"",COUNTIF(N22:AR22,"LM")+COUNTIF(N22:AR22,"L"),"")+COUNTIF(N22:AR22,"LP")</f>
        <v>0</v>
      </c>
      <c r="BZ22" s="56" t="n">
        <f aca="false">IF(A22&lt;&gt;"",COUNTIF(N22:AR22,"AB"),"")</f>
        <v>0</v>
      </c>
      <c r="CA22" s="56" t="n">
        <f aca="false">IF(A22&lt;&gt;"",COUNTIF(N22:AR22,"FE"),"")</f>
        <v>0</v>
      </c>
      <c r="CB22" s="56" t="n">
        <f aca="false">IF(A22&lt;&gt;"",COUNTIF(N22:AR22,"LC"),"")</f>
        <v>0</v>
      </c>
      <c r="CC22" s="56" t="n">
        <f aca="false">IF(A22&lt;&gt;"",COUNTIF(N22:AR22,"CE"),"")</f>
        <v>0</v>
      </c>
      <c r="CD22" s="55" t="n">
        <f aca="false">IF(A22&lt;&gt;"",COUNTIF(N22:AR22,"AF1")+COUNTIF(N22:AR22,"AF2")+COUNTIF(N22:AR22,"AF3")+COUNTIF(N22:AR22,"AF4")+COUNTIF(N22:AR22,"AF5")+COUNTIF(N22:AR22,"AF6")+COUNTIF(N22:AR22,"AF7")+COUNTIF(N22:AR22,"AF8")+COUNTIF(N22:AR22,"AF9")+COUNTIF(N22:AR22,"AF10")+COUNTIF(N22:AR22,"AF11")+COUNTIF(N22:AR22,"AF12")+COUNTIF(N22:AR22,"AF13")+COUNTIF(N22:AR22,"AF14"),"")</f>
        <v>0</v>
      </c>
      <c r="CE22" s="55" t="n">
        <f aca="false">IF(A22&lt;&gt;"",COUNTIF(N22:AR22,"CE")+COUNTIF(N22:AR22,"L")+COUNTIF(N22:AR22,"LM")+COUNTIF(N22:AR22,"LP")+COUNTIF(N22:AR22,"LC")+COUNTIF(N22:AR22,"AB")+COUNTIF(N22:AR22,"AF1")+COUNTIF(N22:AR22,"AF2")+COUNTIF(N22:AR22,"AF3")+COUNTIF(N22:AR22,"AF4")+COUNTIF(N22:AR22,"AF5")+COUNTIF(N22:AR22,"AF6")+COUNTIF(N22:AR22,"AF7")+COUNTIF(N22:AR22,"AF8")+COUNTIF(N22:AR22,"AF9")+COUNTIF(N22:AR22,"AF10")+COUNTIF(N22:AR22,"AF11")+COUNTIF(N22:AR22,"AF12")+COUNTIF(N22:AR22,"AF13")+COUNTIF(N22:AR22,"AF14")+COUNTIF(N22:AR22,"RC")+COUNTIF(N22:AR22,"FO")+COUNTIF(N22:AR22,"FE"),"")</f>
        <v>0</v>
      </c>
      <c r="CF22" s="57" t="n">
        <f aca="false">IF(A22&lt;&gt;"",COUNTIF(N22:AR22,"APH"),"")</f>
        <v>0</v>
      </c>
    </row>
    <row r="23" customFormat="false" ht="12.75" hidden="false" customHeight="true" outlineLevel="0" collapsed="false">
      <c r="A23" s="140" t="s">
        <v>118</v>
      </c>
      <c r="B23" s="46" t="n">
        <v>1234567</v>
      </c>
      <c r="C23" s="48" t="n">
        <v>123</v>
      </c>
      <c r="D23" s="48" t="s">
        <v>103</v>
      </c>
      <c r="E23" s="48" t="s">
        <v>104</v>
      </c>
      <c r="F23" s="48" t="n">
        <v>36</v>
      </c>
      <c r="G23" s="50"/>
      <c r="H23" s="50"/>
      <c r="I23" s="50"/>
      <c r="J23" s="50"/>
      <c r="K23" s="50"/>
      <c r="L23" s="50"/>
      <c r="M23" s="50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2"/>
      <c r="AS23" s="53" t="n">
        <f aca="false">IF(A23&lt;&gt;"",IFERROR(VLOOKUP(N23,Tabelas!B:D,3,0),0),"")</f>
        <v>0</v>
      </c>
      <c r="AT23" s="54" t="n">
        <f aca="false">IF(A23&lt;&gt;"",IFERROR(VLOOKUP(O23,Tabelas!B:D,3,0),0),"")</f>
        <v>0</v>
      </c>
      <c r="AU23" s="54" t="n">
        <f aca="false">IF(A23&lt;&gt;"",IFERROR(VLOOKUP(P23,Tabelas!B:D,3,0),0),"")</f>
        <v>0</v>
      </c>
      <c r="AV23" s="54" t="n">
        <f aca="false">IF(A23&lt;&gt;"",IFERROR(VLOOKUP(Q23,Tabelas!B:D,3,0),0),"")</f>
        <v>0</v>
      </c>
      <c r="AW23" s="54" t="n">
        <f aca="false">IF(A23&lt;&gt;"",IFERROR(VLOOKUP(R23,Tabelas!B:D,3,0),0),"")</f>
        <v>0</v>
      </c>
      <c r="AX23" s="54" t="n">
        <f aca="false">IF(A23&lt;&gt;"",IFERROR(VLOOKUP(S23,Tabelas!B:D,3,0),0),"")</f>
        <v>0</v>
      </c>
      <c r="AY23" s="54" t="n">
        <f aca="false">IF(A23&lt;&gt;"",IFERROR(VLOOKUP(T23,Tabelas!B:D,3,0),0),"")</f>
        <v>0</v>
      </c>
      <c r="AZ23" s="54" t="n">
        <f aca="false">IF(A23&lt;&gt;"",IFERROR(VLOOKUP(U23,Tabelas!B:D,3,0),0),"")</f>
        <v>0</v>
      </c>
      <c r="BA23" s="54" t="n">
        <f aca="false">IF(A23&lt;&gt;"",IFERROR(VLOOKUP(V23,Tabelas!B:D,3,0),0),"")</f>
        <v>0</v>
      </c>
      <c r="BB23" s="54" t="n">
        <f aca="false">IF(A23&lt;&gt;"",IFERROR(VLOOKUP(W23,Tabelas!B:D,3,0),0),"")</f>
        <v>0</v>
      </c>
      <c r="BC23" s="54" t="n">
        <f aca="false">IF(A23&lt;&gt;"",IFERROR(VLOOKUP(X23,Tabelas!B:D,3,0),0),"")</f>
        <v>0</v>
      </c>
      <c r="BD23" s="54" t="n">
        <f aca="false">IF(A23&lt;&gt;"",IFERROR(VLOOKUP(Y23,Tabelas!B:D,3,0),0),"")</f>
        <v>0</v>
      </c>
      <c r="BE23" s="54" t="n">
        <f aca="false">IF(A23&lt;&gt;"",IFERROR(VLOOKUP(Z23,Tabelas!B:D,3,0),0),"")</f>
        <v>0</v>
      </c>
      <c r="BF23" s="54" t="n">
        <f aca="false">IF(A23&lt;&gt;"",IFERROR(VLOOKUP(AA23,Tabelas!B:D,3,0),0),"")</f>
        <v>0</v>
      </c>
      <c r="BG23" s="54" t="n">
        <f aca="false">IF(A23&lt;&gt;"",IFERROR(VLOOKUP(AB23,Tabelas!B:D,3,0),0),"")</f>
        <v>0</v>
      </c>
      <c r="BH23" s="54" t="n">
        <f aca="false">IF(A23&lt;&gt;"",IFERROR(VLOOKUP(AC23,Tabelas!B:D,3,0),0),"")</f>
        <v>0</v>
      </c>
      <c r="BI23" s="54" t="n">
        <f aca="false">IF(A23&lt;&gt;"",IFERROR(VLOOKUP(AD23,Tabelas!B:D,3,0),0),"")</f>
        <v>0</v>
      </c>
      <c r="BJ23" s="54" t="n">
        <f aca="false">IF(A23&lt;&gt;"",IFERROR(VLOOKUP(AE23,Tabelas!B:D,3,0),0),"")</f>
        <v>0</v>
      </c>
      <c r="BK23" s="54" t="n">
        <f aca="false">IF(A23&lt;&gt;"",IFERROR(VLOOKUP(AF23,Tabelas!B:D,3,0),0),"")</f>
        <v>0</v>
      </c>
      <c r="BL23" s="54" t="n">
        <f aca="false">IF(A23&lt;&gt;"",IFERROR(VLOOKUP(AG23,Tabelas!B:D,3,0),0),"")</f>
        <v>0</v>
      </c>
      <c r="BM23" s="54" t="n">
        <f aca="false">IF(A23&lt;&gt;"",IFERROR(VLOOKUP(AH23,Tabelas!B:D,3,0),0),"")</f>
        <v>0</v>
      </c>
      <c r="BN23" s="54" t="n">
        <f aca="false">IF(A23&lt;&gt;"",IFERROR(VLOOKUP(AI23,Tabelas!B:D,3,0),0),"")</f>
        <v>0</v>
      </c>
      <c r="BO23" s="54" t="n">
        <f aca="false">IF(A23&lt;&gt;"",IFERROR(VLOOKUP(AJ23,Tabelas!B:D,3,0),0),"")</f>
        <v>0</v>
      </c>
      <c r="BP23" s="54" t="n">
        <f aca="false">IF(A23&lt;&gt;"",IFERROR(VLOOKUP(AK23,Tabelas!B:D,3,0),0),"")</f>
        <v>0</v>
      </c>
      <c r="BQ23" s="54" t="n">
        <f aca="false">IF(A23&lt;&gt;"",IFERROR(VLOOKUP(AL23,Tabelas!B:D,3,0),0),"")</f>
        <v>0</v>
      </c>
      <c r="BR23" s="54" t="n">
        <f aca="false">IF(A23&lt;&gt;"",IFERROR(VLOOKUP(AM23,Tabelas!B:D,3,0),0),"")</f>
        <v>0</v>
      </c>
      <c r="BS23" s="54" t="n">
        <f aca="false">IF(A23&lt;&gt;"",IFERROR(VLOOKUP(AN23,Tabelas!B:D,3,0),0),"")</f>
        <v>0</v>
      </c>
      <c r="BT23" s="54" t="n">
        <f aca="false">IF(A23&lt;&gt;"",IFERROR(VLOOKUP(AO23,Tabelas!B:D,3,0),0),"")</f>
        <v>0</v>
      </c>
      <c r="BU23" s="54" t="n">
        <f aca="false">IF(A23&lt;&gt;"",IFERROR(VLOOKUP(AP23,Tabelas!B:D,3,0),0),"")</f>
        <v>0</v>
      </c>
      <c r="BV23" s="54" t="n">
        <f aca="false">IF(A23&lt;&gt;"",IFERROR(VLOOKUP(AQ23,Tabelas!B:D,3,0),0),"")</f>
        <v>0</v>
      </c>
      <c r="BW23" s="54" t="n">
        <f aca="false">IF(A23&lt;&gt;"",IFERROR(VLOOKUP(AR23,Tabelas!B:D,3,0),0),"")</f>
        <v>0</v>
      </c>
      <c r="BX23" s="55" t="n">
        <f aca="false">IF(A23&lt;&gt;"",SUM(AS23:BW23),"")</f>
        <v>0</v>
      </c>
      <c r="BY23" s="55" t="n">
        <f aca="false">IF(A23&lt;&gt;"",COUNTIF(N23:AR23,"LM")+COUNTIF(N23:AR23,"L"),"")+COUNTIF(N23:AR23,"LP")</f>
        <v>0</v>
      </c>
      <c r="BZ23" s="55" t="n">
        <f aca="false">IF(A23&lt;&gt;"",COUNTIF(N23:AR23,"AB"),"")</f>
        <v>0</v>
      </c>
      <c r="CA23" s="55" t="n">
        <f aca="false">IF(A23&lt;&gt;"",COUNTIF(N23:AR23,"FE"),"")</f>
        <v>0</v>
      </c>
      <c r="CB23" s="55" t="n">
        <f aca="false">IF(A23&lt;&gt;"",COUNTIF(N23:AR23,"LC"),"")</f>
        <v>0</v>
      </c>
      <c r="CC23" s="55" t="n">
        <f aca="false">IF(A23&lt;&gt;"",COUNTIF(N23:AR23,"CE"),"")</f>
        <v>0</v>
      </c>
      <c r="CD23" s="55" t="n">
        <f aca="false">IF(A23&lt;&gt;"",COUNTIF(N23:AR23,"AF1")+COUNTIF(N23:AR23,"AF2")+COUNTIF(N23:AR23,"AF3")+COUNTIF(N23:AR23,"AF4")+COUNTIF(N23:AR23,"AF5")+COUNTIF(N23:AR23,"AF6")+COUNTIF(N23:AR23,"AF7")+COUNTIF(N23:AR23,"AF8")+COUNTIF(N23:AR23,"AF9")+COUNTIF(N23:AR23,"AF10")+COUNTIF(N23:AR23,"AF11")+COUNTIF(N23:AR23,"AF12")+COUNTIF(N23:AR23,"AF13")+COUNTIF(N23:AR23,"AF14"),"")</f>
        <v>0</v>
      </c>
      <c r="CE23" s="55" t="n">
        <f aca="false">IF(A23&lt;&gt;"",COUNTIF(N23:AR23,"CE")+COUNTIF(N23:AR23,"L")+COUNTIF(N23:AR23,"LM")+COUNTIF(N23:AR23,"LP")+COUNTIF(N23:AR23,"LC")+COUNTIF(N23:AR23,"AB")+COUNTIF(N23:AR23,"AF1")+COUNTIF(N23:AR23,"AF2")+COUNTIF(N23:AR23,"AF3")+COUNTIF(N23:AR23,"AF4")+COUNTIF(N23:AR23,"AF5")+COUNTIF(N23:AR23,"AF6")+COUNTIF(N23:AR23,"AF7")+COUNTIF(N23:AR23,"AF8")+COUNTIF(N23:AR23,"AF9")+COUNTIF(N23:AR23,"AF10")+COUNTIF(N23:AR23,"AF11")+COUNTIF(N23:AR23,"AF12")+COUNTIF(N23:AR23,"AF13")+COUNTIF(N23:AR23,"AF14")+COUNTIF(N23:AR23,"RC")+COUNTIF(N23:AR23,"FO")+COUNTIF(N23:AR23,"FE"),"")</f>
        <v>0</v>
      </c>
      <c r="CF23" s="143" t="n">
        <f aca="false">IF(A23&lt;&gt;"",COUNTIF(N23:AR23,"APH"),"")</f>
        <v>0</v>
      </c>
    </row>
    <row r="24" customFormat="false" ht="12.75" hidden="false" customHeight="true" outlineLevel="0" collapsed="false">
      <c r="A24" s="140" t="s">
        <v>119</v>
      </c>
      <c r="B24" s="46" t="n">
        <v>1234567</v>
      </c>
      <c r="C24" s="48" t="n">
        <v>123</v>
      </c>
      <c r="D24" s="48" t="s">
        <v>103</v>
      </c>
      <c r="E24" s="48" t="s">
        <v>104</v>
      </c>
      <c r="F24" s="48" t="n">
        <v>36</v>
      </c>
      <c r="G24" s="49"/>
      <c r="H24" s="50"/>
      <c r="I24" s="50"/>
      <c r="J24" s="50"/>
      <c r="K24" s="50"/>
      <c r="L24" s="50"/>
      <c r="M24" s="50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2"/>
      <c r="AS24" s="58" t="n">
        <f aca="false">IF(A24&lt;&gt;"",IFERROR(VLOOKUP(N24,Tabelas!B:D,3,0),0),"")</f>
        <v>0</v>
      </c>
      <c r="AT24" s="59" t="n">
        <f aca="false">IF(A24&lt;&gt;"",IFERROR(VLOOKUP(O24,Tabelas!B:D,3,0),0),"")</f>
        <v>0</v>
      </c>
      <c r="AU24" s="59" t="n">
        <f aca="false">IF(A24&lt;&gt;"",IFERROR(VLOOKUP(P24,Tabelas!B:D,3,0),0),"")</f>
        <v>0</v>
      </c>
      <c r="AV24" s="59" t="n">
        <f aca="false">IF(A24&lt;&gt;"",IFERROR(VLOOKUP(Q24,Tabelas!B:D,3,0),0),"")</f>
        <v>0</v>
      </c>
      <c r="AW24" s="59" t="n">
        <f aca="false">IF(A24&lt;&gt;"",IFERROR(VLOOKUP(R24,Tabelas!B:D,3,0),0),"")</f>
        <v>0</v>
      </c>
      <c r="AX24" s="59" t="n">
        <f aca="false">IF(A24&lt;&gt;"",IFERROR(VLOOKUP(S24,Tabelas!B:D,3,0),0),"")</f>
        <v>0</v>
      </c>
      <c r="AY24" s="59" t="n">
        <f aca="false">IF(A24&lt;&gt;"",IFERROR(VLOOKUP(T24,Tabelas!B:D,3,0),0),"")</f>
        <v>0</v>
      </c>
      <c r="AZ24" s="59" t="n">
        <f aca="false">IF(A24&lt;&gt;"",IFERROR(VLOOKUP(U24,Tabelas!B:D,3,0),0),"")</f>
        <v>0</v>
      </c>
      <c r="BA24" s="59" t="n">
        <f aca="false">IF(A24&lt;&gt;"",IFERROR(VLOOKUP(V24,Tabelas!B:D,3,0),0),"")</f>
        <v>0</v>
      </c>
      <c r="BB24" s="59" t="n">
        <f aca="false">IF(A24&lt;&gt;"",IFERROR(VLOOKUP(W24,Tabelas!B:D,3,0),0),"")</f>
        <v>0</v>
      </c>
      <c r="BC24" s="59" t="n">
        <f aca="false">IF(A24&lt;&gt;"",IFERROR(VLOOKUP(X24,Tabelas!B:D,3,0),0),"")</f>
        <v>0</v>
      </c>
      <c r="BD24" s="59" t="n">
        <f aca="false">IF(A24&lt;&gt;"",IFERROR(VLOOKUP(Y24,Tabelas!B:D,3,0),0),"")</f>
        <v>0</v>
      </c>
      <c r="BE24" s="59" t="n">
        <f aca="false">IF(A24&lt;&gt;"",IFERROR(VLOOKUP(Z24,Tabelas!B:D,3,0),0),"")</f>
        <v>0</v>
      </c>
      <c r="BF24" s="59" t="n">
        <f aca="false">IF(A24&lt;&gt;"",IFERROR(VLOOKUP(AA24,Tabelas!B:D,3,0),0),"")</f>
        <v>0</v>
      </c>
      <c r="BG24" s="59" t="n">
        <f aca="false">IF(A24&lt;&gt;"",IFERROR(VLOOKUP(AB24,Tabelas!B:D,3,0),0),"")</f>
        <v>0</v>
      </c>
      <c r="BH24" s="59" t="n">
        <f aca="false">IF(A24&lt;&gt;"",IFERROR(VLOOKUP(AC24,Tabelas!B:D,3,0),0),"")</f>
        <v>0</v>
      </c>
      <c r="BI24" s="59" t="n">
        <f aca="false">IF(A24&lt;&gt;"",IFERROR(VLOOKUP(AD24,Tabelas!B:D,3,0),0),"")</f>
        <v>0</v>
      </c>
      <c r="BJ24" s="59" t="n">
        <f aca="false">IF(A24&lt;&gt;"",IFERROR(VLOOKUP(AE24,Tabelas!B:D,3,0),0),"")</f>
        <v>0</v>
      </c>
      <c r="BK24" s="59" t="n">
        <f aca="false">IF(A24&lt;&gt;"",IFERROR(VLOOKUP(AF24,Tabelas!B:D,3,0),0),"")</f>
        <v>0</v>
      </c>
      <c r="BL24" s="59" t="n">
        <f aca="false">IF(A24&lt;&gt;"",IFERROR(VLOOKUP(AG24,Tabelas!B:D,3,0),0),"")</f>
        <v>0</v>
      </c>
      <c r="BM24" s="59" t="n">
        <f aca="false">IF(A24&lt;&gt;"",IFERROR(VLOOKUP(AH24,Tabelas!B:D,3,0),0),"")</f>
        <v>0</v>
      </c>
      <c r="BN24" s="59" t="n">
        <f aca="false">IF(A24&lt;&gt;"",IFERROR(VLOOKUP(AI24,Tabelas!B:D,3,0),0),"")</f>
        <v>0</v>
      </c>
      <c r="BO24" s="59" t="n">
        <f aca="false">IF(A24&lt;&gt;"",IFERROR(VLOOKUP(AJ24,Tabelas!B:D,3,0),0),"")</f>
        <v>0</v>
      </c>
      <c r="BP24" s="59" t="n">
        <f aca="false">IF(A24&lt;&gt;"",IFERROR(VLOOKUP(AK24,Tabelas!B:D,3,0),0),"")</f>
        <v>0</v>
      </c>
      <c r="BQ24" s="59" t="n">
        <f aca="false">IF(A24&lt;&gt;"",IFERROR(VLOOKUP(AL24,Tabelas!B:D,3,0),0),"")</f>
        <v>0</v>
      </c>
      <c r="BR24" s="59" t="n">
        <f aca="false">IF(A24&lt;&gt;"",IFERROR(VLOOKUP(AM24,Tabelas!B:D,3,0),0),"")</f>
        <v>0</v>
      </c>
      <c r="BS24" s="59" t="n">
        <f aca="false">IF(A24&lt;&gt;"",IFERROR(VLOOKUP(AN24,Tabelas!B:D,3,0),0),"")</f>
        <v>0</v>
      </c>
      <c r="BT24" s="59" t="n">
        <f aca="false">IF(A24&lt;&gt;"",IFERROR(VLOOKUP(AO24,Tabelas!B:D,3,0),0),"")</f>
        <v>0</v>
      </c>
      <c r="BU24" s="59" t="n">
        <f aca="false">IF(A24&lt;&gt;"",IFERROR(VLOOKUP(AP24,Tabelas!B:D,3,0),0),"")</f>
        <v>0</v>
      </c>
      <c r="BV24" s="59" t="n">
        <f aca="false">IF(A24&lt;&gt;"",IFERROR(VLOOKUP(AQ24,Tabelas!B:D,3,0),0),"")</f>
        <v>0</v>
      </c>
      <c r="BW24" s="59" t="n">
        <f aca="false">IF(A24&lt;&gt;"",IFERROR(VLOOKUP(AR24,Tabelas!B:D,3,0),0),"")</f>
        <v>0</v>
      </c>
      <c r="BX24" s="56" t="n">
        <f aca="false">IF(A24&lt;&gt;"",SUM(AS24:BW24),"")</f>
        <v>0</v>
      </c>
      <c r="BY24" s="55" t="n">
        <f aca="false">IF(A24&lt;&gt;"",COUNTIF(N24:AR24,"LM")+COUNTIF(N24:AR24,"L"),"")+COUNTIF(N24:AR24,"LP")</f>
        <v>0</v>
      </c>
      <c r="BZ24" s="56" t="n">
        <f aca="false">IF(A24&lt;&gt;"",COUNTIF(N24:AR24,"AB"),"")</f>
        <v>0</v>
      </c>
      <c r="CA24" s="56" t="n">
        <f aca="false">IF(A24&lt;&gt;"",COUNTIF(N24:AR24,"FE"),"")</f>
        <v>0</v>
      </c>
      <c r="CB24" s="56" t="n">
        <f aca="false">IF(A24&lt;&gt;"",COUNTIF(N24:AR24,"LC"),"")</f>
        <v>0</v>
      </c>
      <c r="CC24" s="56" t="n">
        <f aca="false">IF(A24&lt;&gt;"",COUNTIF(N24:AR24,"CE"),"")</f>
        <v>0</v>
      </c>
      <c r="CD24" s="55" t="n">
        <f aca="false">IF(A24&lt;&gt;"",COUNTIF(N24:AR24,"AF1")+COUNTIF(N24:AR24,"AF2")+COUNTIF(N24:AR24,"AF3")+COUNTIF(N24:AR24,"AF4")+COUNTIF(N24:AR24,"AF5")+COUNTIF(N24:AR24,"AF6")+COUNTIF(N24:AR24,"AF7")+COUNTIF(N24:AR24,"AF8")+COUNTIF(N24:AR24,"AF9")+COUNTIF(N24:AR24,"AF10")+COUNTIF(N24:AR24,"AF11")+COUNTIF(N24:AR24,"AF12")+COUNTIF(N24:AR24,"AF13")+COUNTIF(N24:AR24,"AF14"),"")</f>
        <v>0</v>
      </c>
      <c r="CE24" s="55" t="n">
        <f aca="false">IF(A24&lt;&gt;"",COUNTIF(N24:AR24,"CE")+COUNTIF(N24:AR24,"L")+COUNTIF(N24:AR24,"LM")+COUNTIF(N24:AR24,"LP")+COUNTIF(N24:AR24,"LC")+COUNTIF(N24:AR24,"AB")+COUNTIF(N24:AR24,"AF1")+COUNTIF(N24:AR24,"AF2")+COUNTIF(N24:AR24,"AF3")+COUNTIF(N24:AR24,"AF4")+COUNTIF(N24:AR24,"AF5")+COUNTIF(N24:AR24,"AF6")+COUNTIF(N24:AR24,"AF7")+COUNTIF(N24:AR24,"AF8")+COUNTIF(N24:AR24,"AF9")+COUNTIF(N24:AR24,"AF10")+COUNTIF(N24:AR24,"AF11")+COUNTIF(N24:AR24,"AF12")+COUNTIF(N24:AR24,"AF13")+COUNTIF(N24:AR24,"AF14")+COUNTIF(N24:AR24,"RC")+COUNTIF(N24:AR24,"FO")+COUNTIF(N24:AR24,"FE"),"")</f>
        <v>0</v>
      </c>
      <c r="CF24" s="57" t="n">
        <f aca="false">IF(A24&lt;&gt;"",COUNTIF(N24:AR24,"APH"),"")</f>
        <v>0</v>
      </c>
    </row>
    <row r="25" customFormat="false" ht="12.75" hidden="false" customHeight="true" outlineLevel="0" collapsed="false">
      <c r="A25" s="140" t="s">
        <v>120</v>
      </c>
      <c r="B25" s="46" t="n">
        <v>1234567</v>
      </c>
      <c r="C25" s="48" t="n">
        <v>123</v>
      </c>
      <c r="D25" s="48" t="s">
        <v>103</v>
      </c>
      <c r="E25" s="48" t="s">
        <v>104</v>
      </c>
      <c r="F25" s="48" t="n">
        <v>36</v>
      </c>
      <c r="G25" s="49"/>
      <c r="H25" s="50"/>
      <c r="I25" s="50"/>
      <c r="J25" s="50"/>
      <c r="K25" s="50"/>
      <c r="L25" s="50"/>
      <c r="M25" s="50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2"/>
      <c r="AS25" s="53" t="n">
        <f aca="false">IF(A25&lt;&gt;"",IFERROR(VLOOKUP(N25,Tabelas!B:D,3,0),0),"")</f>
        <v>0</v>
      </c>
      <c r="AT25" s="54" t="n">
        <f aca="false">IF(A25&lt;&gt;"",IFERROR(VLOOKUP(O25,Tabelas!B:D,3,0),0),"")</f>
        <v>0</v>
      </c>
      <c r="AU25" s="54" t="n">
        <f aca="false">IF(A25&lt;&gt;"",IFERROR(VLOOKUP(P25,Tabelas!B:D,3,0),0),"")</f>
        <v>0</v>
      </c>
      <c r="AV25" s="54" t="n">
        <f aca="false">IF(A25&lt;&gt;"",IFERROR(VLOOKUP(Q25,Tabelas!B:D,3,0),0),"")</f>
        <v>0</v>
      </c>
      <c r="AW25" s="54" t="n">
        <f aca="false">IF(A25&lt;&gt;"",IFERROR(VLOOKUP(R25,Tabelas!B:D,3,0),0),"")</f>
        <v>0</v>
      </c>
      <c r="AX25" s="54" t="n">
        <f aca="false">IF(A25&lt;&gt;"",IFERROR(VLOOKUP(S25,Tabelas!B:D,3,0),0),"")</f>
        <v>0</v>
      </c>
      <c r="AY25" s="54" t="n">
        <f aca="false">IF(A25&lt;&gt;"",IFERROR(VLOOKUP(T25,Tabelas!B:D,3,0),0),"")</f>
        <v>0</v>
      </c>
      <c r="AZ25" s="54" t="n">
        <f aca="false">IF(A25&lt;&gt;"",IFERROR(VLOOKUP(U25,Tabelas!B:D,3,0),0),"")</f>
        <v>0</v>
      </c>
      <c r="BA25" s="54" t="n">
        <f aca="false">IF(A25&lt;&gt;"",IFERROR(VLOOKUP(V25,Tabelas!B:D,3,0),0),"")</f>
        <v>0</v>
      </c>
      <c r="BB25" s="54" t="n">
        <f aca="false">IF(A25&lt;&gt;"",IFERROR(VLOOKUP(W25,Tabelas!B:D,3,0),0),"")</f>
        <v>0</v>
      </c>
      <c r="BC25" s="54" t="n">
        <f aca="false">IF(A25&lt;&gt;"",IFERROR(VLOOKUP(X25,Tabelas!B:D,3,0),0),"")</f>
        <v>0</v>
      </c>
      <c r="BD25" s="54" t="n">
        <f aca="false">IF(A25&lt;&gt;"",IFERROR(VLOOKUP(Y25,Tabelas!B:D,3,0),0),"")</f>
        <v>0</v>
      </c>
      <c r="BE25" s="54" t="n">
        <f aca="false">IF(A25&lt;&gt;"",IFERROR(VLOOKUP(Z25,Tabelas!B:D,3,0),0),"")</f>
        <v>0</v>
      </c>
      <c r="BF25" s="54" t="n">
        <f aca="false">IF(A25&lt;&gt;"",IFERROR(VLOOKUP(AA25,Tabelas!B:D,3,0),0),"")</f>
        <v>0</v>
      </c>
      <c r="BG25" s="54" t="n">
        <f aca="false">IF(A25&lt;&gt;"",IFERROR(VLOOKUP(AB25,Tabelas!B:D,3,0),0),"")</f>
        <v>0</v>
      </c>
      <c r="BH25" s="54" t="n">
        <f aca="false">IF(A25&lt;&gt;"",IFERROR(VLOOKUP(AC25,Tabelas!B:D,3,0),0),"")</f>
        <v>0</v>
      </c>
      <c r="BI25" s="54" t="n">
        <f aca="false">IF(A25&lt;&gt;"",IFERROR(VLOOKUP(AD25,Tabelas!B:D,3,0),0),"")</f>
        <v>0</v>
      </c>
      <c r="BJ25" s="54" t="n">
        <f aca="false">IF(A25&lt;&gt;"",IFERROR(VLOOKUP(AE25,Tabelas!B:D,3,0),0),"")</f>
        <v>0</v>
      </c>
      <c r="BK25" s="54" t="n">
        <f aca="false">IF(A25&lt;&gt;"",IFERROR(VLOOKUP(AF25,Tabelas!B:D,3,0),0),"")</f>
        <v>0</v>
      </c>
      <c r="BL25" s="54" t="n">
        <f aca="false">IF(A25&lt;&gt;"",IFERROR(VLOOKUP(AG25,Tabelas!B:D,3,0),0),"")</f>
        <v>0</v>
      </c>
      <c r="BM25" s="54" t="n">
        <f aca="false">IF(A25&lt;&gt;"",IFERROR(VLOOKUP(AH25,Tabelas!B:D,3,0),0),"")</f>
        <v>0</v>
      </c>
      <c r="BN25" s="54" t="n">
        <f aca="false">IF(A25&lt;&gt;"",IFERROR(VLOOKUP(AI25,Tabelas!B:D,3,0),0),"")</f>
        <v>0</v>
      </c>
      <c r="BO25" s="54" t="n">
        <f aca="false">IF(A25&lt;&gt;"",IFERROR(VLOOKUP(AJ25,Tabelas!B:D,3,0),0),"")</f>
        <v>0</v>
      </c>
      <c r="BP25" s="54" t="n">
        <f aca="false">IF(A25&lt;&gt;"",IFERROR(VLOOKUP(AK25,Tabelas!B:D,3,0),0),"")</f>
        <v>0</v>
      </c>
      <c r="BQ25" s="54" t="n">
        <f aca="false">IF(A25&lt;&gt;"",IFERROR(VLOOKUP(AL25,Tabelas!B:D,3,0),0),"")</f>
        <v>0</v>
      </c>
      <c r="BR25" s="54" t="n">
        <f aca="false">IF(A25&lt;&gt;"",IFERROR(VLOOKUP(AM25,Tabelas!B:D,3,0),0),"")</f>
        <v>0</v>
      </c>
      <c r="BS25" s="54" t="n">
        <f aca="false">IF(A25&lt;&gt;"",IFERROR(VLOOKUP(AN25,Tabelas!B:D,3,0),0),"")</f>
        <v>0</v>
      </c>
      <c r="BT25" s="54" t="n">
        <f aca="false">IF(A25&lt;&gt;"",IFERROR(VLOOKUP(AO25,Tabelas!B:D,3,0),0),"")</f>
        <v>0</v>
      </c>
      <c r="BU25" s="54" t="n">
        <f aca="false">IF(A25&lt;&gt;"",IFERROR(VLOOKUP(AP25,Tabelas!B:D,3,0),0),"")</f>
        <v>0</v>
      </c>
      <c r="BV25" s="54" t="n">
        <f aca="false">IF(A25&lt;&gt;"",IFERROR(VLOOKUP(AQ25,Tabelas!B:D,3,0),0),"")</f>
        <v>0</v>
      </c>
      <c r="BW25" s="54" t="n">
        <f aca="false">IF(A25&lt;&gt;"",IFERROR(VLOOKUP(AR25,Tabelas!B:D,3,0),0),"")</f>
        <v>0</v>
      </c>
      <c r="BX25" s="55" t="n">
        <f aca="false">IF(A25&lt;&gt;"",SUM(AS25:BW25),"")</f>
        <v>0</v>
      </c>
      <c r="BY25" s="55" t="n">
        <f aca="false">IF(A25&lt;&gt;"",COUNTIF(N25:AR25,"LM")+COUNTIF(N25:AR25,"L"),"")+COUNTIF(N25:AR25,"LP")</f>
        <v>0</v>
      </c>
      <c r="BZ25" s="55" t="n">
        <f aca="false">IF(A25&lt;&gt;"",COUNTIF(N25:AR25,"AB"),"")</f>
        <v>0</v>
      </c>
      <c r="CA25" s="55" t="n">
        <f aca="false">IF(A25&lt;&gt;"",COUNTIF(N25:AR25,"FE"),"")</f>
        <v>0</v>
      </c>
      <c r="CB25" s="55" t="n">
        <f aca="false">IF(A25&lt;&gt;"",COUNTIF(N25:AR25,"LC"),"")</f>
        <v>0</v>
      </c>
      <c r="CC25" s="55" t="n">
        <f aca="false">IF(A25&lt;&gt;"",COUNTIF(N25:AR25,"CE"),"")</f>
        <v>0</v>
      </c>
      <c r="CD25" s="55" t="n">
        <f aca="false">IF(A25&lt;&gt;"",COUNTIF(N25:AR25,"AF1")+COUNTIF(N25:AR25,"AF2")+COUNTIF(N25:AR25,"AF3")+COUNTIF(N25:AR25,"AF4")+COUNTIF(N25:AR25,"AF5")+COUNTIF(N25:AR25,"AF6")+COUNTIF(N25:AR25,"AF7")+COUNTIF(N25:AR25,"AF8")+COUNTIF(N25:AR25,"AF9")+COUNTIF(N25:AR25,"AF10")+COUNTIF(N25:AR25,"AF11")+COUNTIF(N25:AR25,"AF12")+COUNTIF(N25:AR25,"AF13")+COUNTIF(N25:AR25,"AF14"),"")</f>
        <v>0</v>
      </c>
      <c r="CE25" s="55" t="n">
        <f aca="false">IF(A25&lt;&gt;"",COUNTIF(N25:AR25,"CE")+COUNTIF(N25:AR25,"L")+COUNTIF(N25:AR25,"LM")+COUNTIF(N25:AR25,"LP")+COUNTIF(N25:AR25,"LC")+COUNTIF(N25:AR25,"AB")+COUNTIF(N25:AR25,"AF1")+COUNTIF(N25:AR25,"AF2")+COUNTIF(N25:AR25,"AF3")+COUNTIF(N25:AR25,"AF4")+COUNTIF(N25:AR25,"AF5")+COUNTIF(N25:AR25,"AF6")+COUNTIF(N25:AR25,"AF7")+COUNTIF(N25:AR25,"AF8")+COUNTIF(N25:AR25,"AF9")+COUNTIF(N25:AR25,"AF10")+COUNTIF(N25:AR25,"AF11")+COUNTIF(N25:AR25,"AF12")+COUNTIF(N25:AR25,"AF13")+COUNTIF(N25:AR25,"AF14")+COUNTIF(N25:AR25,"RC")+COUNTIF(N25:AR25,"FO")+COUNTIF(N25:AR25,"FE"),"")</f>
        <v>0</v>
      </c>
      <c r="CF25" s="143" t="n">
        <f aca="false">IF(A25&lt;&gt;"",COUNTIF(N25:AR25,"APH"),"")</f>
        <v>0</v>
      </c>
    </row>
    <row r="26" customFormat="false" ht="12.75" hidden="false" customHeight="true" outlineLevel="0" collapsed="false">
      <c r="A26" s="140" t="s">
        <v>121</v>
      </c>
      <c r="B26" s="46" t="n">
        <v>1234567</v>
      </c>
      <c r="C26" s="48" t="n">
        <v>123</v>
      </c>
      <c r="D26" s="48" t="s">
        <v>103</v>
      </c>
      <c r="E26" s="48" t="s">
        <v>104</v>
      </c>
      <c r="F26" s="48" t="n">
        <v>36</v>
      </c>
      <c r="G26" s="49"/>
      <c r="H26" s="50"/>
      <c r="I26" s="50"/>
      <c r="J26" s="50"/>
      <c r="K26" s="50"/>
      <c r="L26" s="50"/>
      <c r="M26" s="50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2"/>
      <c r="AS26" s="58" t="n">
        <f aca="false">IF(A26&lt;&gt;"",IFERROR(VLOOKUP(N26,Tabelas!B:D,3,0),0),"")</f>
        <v>0</v>
      </c>
      <c r="AT26" s="59" t="n">
        <f aca="false">IF(A26&lt;&gt;"",IFERROR(VLOOKUP(O26,Tabelas!B:D,3,0),0),"")</f>
        <v>0</v>
      </c>
      <c r="AU26" s="59" t="n">
        <f aca="false">IF(A26&lt;&gt;"",IFERROR(VLOOKUP(P26,Tabelas!B:D,3,0),0),"")</f>
        <v>0</v>
      </c>
      <c r="AV26" s="59" t="n">
        <f aca="false">IF(A26&lt;&gt;"",IFERROR(VLOOKUP(Q26,Tabelas!B:D,3,0),0),"")</f>
        <v>0</v>
      </c>
      <c r="AW26" s="59" t="n">
        <f aca="false">IF(A26&lt;&gt;"",IFERROR(VLOOKUP(R26,Tabelas!B:D,3,0),0),"")</f>
        <v>0</v>
      </c>
      <c r="AX26" s="59" t="n">
        <f aca="false">IF(A26&lt;&gt;"",IFERROR(VLOOKUP(S26,Tabelas!B:D,3,0),0),"")</f>
        <v>0</v>
      </c>
      <c r="AY26" s="59" t="n">
        <f aca="false">IF(A26&lt;&gt;"",IFERROR(VLOOKUP(T26,Tabelas!B:D,3,0),0),"")</f>
        <v>0</v>
      </c>
      <c r="AZ26" s="59" t="n">
        <f aca="false">IF(A26&lt;&gt;"",IFERROR(VLOOKUP(U26,Tabelas!B:D,3,0),0),"")</f>
        <v>0</v>
      </c>
      <c r="BA26" s="59" t="n">
        <f aca="false">IF(A26&lt;&gt;"",IFERROR(VLOOKUP(V26,Tabelas!B:D,3,0),0),"")</f>
        <v>0</v>
      </c>
      <c r="BB26" s="59" t="n">
        <f aca="false">IF(A26&lt;&gt;"",IFERROR(VLOOKUP(W26,Tabelas!B:D,3,0),0),"")</f>
        <v>0</v>
      </c>
      <c r="BC26" s="59" t="n">
        <f aca="false">IF(A26&lt;&gt;"",IFERROR(VLOOKUP(X26,Tabelas!B:D,3,0),0),"")</f>
        <v>0</v>
      </c>
      <c r="BD26" s="59" t="n">
        <f aca="false">IF(A26&lt;&gt;"",IFERROR(VLOOKUP(Y26,Tabelas!B:D,3,0),0),"")</f>
        <v>0</v>
      </c>
      <c r="BE26" s="59" t="n">
        <f aca="false">IF(A26&lt;&gt;"",IFERROR(VLOOKUP(Z26,Tabelas!B:D,3,0),0),"")</f>
        <v>0</v>
      </c>
      <c r="BF26" s="59" t="n">
        <f aca="false">IF(A26&lt;&gt;"",IFERROR(VLOOKUP(AA26,Tabelas!B:D,3,0),0),"")</f>
        <v>0</v>
      </c>
      <c r="BG26" s="59" t="n">
        <f aca="false">IF(A26&lt;&gt;"",IFERROR(VLOOKUP(AB26,Tabelas!B:D,3,0),0),"")</f>
        <v>0</v>
      </c>
      <c r="BH26" s="59" t="n">
        <f aca="false">IF(A26&lt;&gt;"",IFERROR(VLOOKUP(AC26,Tabelas!B:D,3,0),0),"")</f>
        <v>0</v>
      </c>
      <c r="BI26" s="59" t="n">
        <f aca="false">IF(A26&lt;&gt;"",IFERROR(VLOOKUP(AD26,Tabelas!B:D,3,0),0),"")</f>
        <v>0</v>
      </c>
      <c r="BJ26" s="59" t="n">
        <f aca="false">IF(A26&lt;&gt;"",IFERROR(VLOOKUP(AE26,Tabelas!B:D,3,0),0),"")</f>
        <v>0</v>
      </c>
      <c r="BK26" s="59" t="n">
        <f aca="false">IF(A26&lt;&gt;"",IFERROR(VLOOKUP(AF26,Tabelas!B:D,3,0),0),"")</f>
        <v>0</v>
      </c>
      <c r="BL26" s="59" t="n">
        <f aca="false">IF(A26&lt;&gt;"",IFERROR(VLOOKUP(AG26,Tabelas!B:D,3,0),0),"")</f>
        <v>0</v>
      </c>
      <c r="BM26" s="59" t="n">
        <f aca="false">IF(A26&lt;&gt;"",IFERROR(VLOOKUP(AH26,Tabelas!B:D,3,0),0),"")</f>
        <v>0</v>
      </c>
      <c r="BN26" s="59" t="n">
        <f aca="false">IF(A26&lt;&gt;"",IFERROR(VLOOKUP(AI26,Tabelas!B:D,3,0),0),"")</f>
        <v>0</v>
      </c>
      <c r="BO26" s="59" t="n">
        <f aca="false">IF(A26&lt;&gt;"",IFERROR(VLOOKUP(AJ26,Tabelas!B:D,3,0),0),"")</f>
        <v>0</v>
      </c>
      <c r="BP26" s="59" t="n">
        <f aca="false">IF(A26&lt;&gt;"",IFERROR(VLOOKUP(AK26,Tabelas!B:D,3,0),0),"")</f>
        <v>0</v>
      </c>
      <c r="BQ26" s="59" t="n">
        <f aca="false">IF(A26&lt;&gt;"",IFERROR(VLOOKUP(AL26,Tabelas!B:D,3,0),0),"")</f>
        <v>0</v>
      </c>
      <c r="BR26" s="59" t="n">
        <f aca="false">IF(A26&lt;&gt;"",IFERROR(VLOOKUP(AM26,Tabelas!B:D,3,0),0),"")</f>
        <v>0</v>
      </c>
      <c r="BS26" s="59" t="n">
        <f aca="false">IF(A26&lt;&gt;"",IFERROR(VLOOKUP(AN26,Tabelas!B:D,3,0),0),"")</f>
        <v>0</v>
      </c>
      <c r="BT26" s="59" t="n">
        <f aca="false">IF(A26&lt;&gt;"",IFERROR(VLOOKUP(AO26,Tabelas!B:D,3,0),0),"")</f>
        <v>0</v>
      </c>
      <c r="BU26" s="59" t="n">
        <f aca="false">IF(A26&lt;&gt;"",IFERROR(VLOOKUP(AP26,Tabelas!B:D,3,0),0),"")</f>
        <v>0</v>
      </c>
      <c r="BV26" s="59" t="n">
        <f aca="false">IF(A26&lt;&gt;"",IFERROR(VLOOKUP(AQ26,Tabelas!B:D,3,0),0),"")</f>
        <v>0</v>
      </c>
      <c r="BW26" s="59" t="n">
        <f aca="false">IF(A26&lt;&gt;"",IFERROR(VLOOKUP(AR26,Tabelas!B:D,3,0),0),"")</f>
        <v>0</v>
      </c>
      <c r="BX26" s="56" t="n">
        <f aca="false">IF(A26&lt;&gt;"",SUM(AS26:BW26),"")</f>
        <v>0</v>
      </c>
      <c r="BY26" s="55" t="n">
        <f aca="false">IF(A26&lt;&gt;"",COUNTIF(N26:AR26,"LM")+COUNTIF(N26:AR26,"L"),"")+COUNTIF(N26:AR26,"LP")</f>
        <v>0</v>
      </c>
      <c r="BZ26" s="56" t="n">
        <f aca="false">IF(A26&lt;&gt;"",COUNTIF(N26:AR26,"AB"),"")</f>
        <v>0</v>
      </c>
      <c r="CA26" s="56" t="n">
        <f aca="false">IF(A26&lt;&gt;"",COUNTIF(N26:AR26,"FE"),"")</f>
        <v>0</v>
      </c>
      <c r="CB26" s="56" t="n">
        <f aca="false">IF(A26&lt;&gt;"",COUNTIF(N26:AR26,"LC"),"")</f>
        <v>0</v>
      </c>
      <c r="CC26" s="56" t="n">
        <f aca="false">IF(A26&lt;&gt;"",COUNTIF(N26:AR26,"CE"),"")</f>
        <v>0</v>
      </c>
      <c r="CD26" s="55" t="n">
        <f aca="false">IF(A26&lt;&gt;"",COUNTIF(N26:AR26,"AF1")+COUNTIF(N26:AR26,"AF2")+COUNTIF(N26:AR26,"AF3")+COUNTIF(N26:AR26,"AF4")+COUNTIF(N26:AR26,"AF5")+COUNTIF(N26:AR26,"AF6")+COUNTIF(N26:AR26,"AF7")+COUNTIF(N26:AR26,"AF8")+COUNTIF(N26:AR26,"AF9")+COUNTIF(N26:AR26,"AF10")+COUNTIF(N26:AR26,"AF11")+COUNTIF(N26:AR26,"AF12")+COUNTIF(N26:AR26,"AF13")+COUNTIF(N26:AR26,"AF14"),"")</f>
        <v>0</v>
      </c>
      <c r="CE26" s="55" t="n">
        <f aca="false">IF(A26&lt;&gt;"",COUNTIF(N26:AR26,"CE")+COUNTIF(N26:AR26,"L")+COUNTIF(N26:AR26,"LM")+COUNTIF(N26:AR26,"LP")+COUNTIF(N26:AR26,"LC")+COUNTIF(N26:AR26,"AB")+COUNTIF(N26:AR26,"AF1")+COUNTIF(N26:AR26,"AF2")+COUNTIF(N26:AR26,"AF3")+COUNTIF(N26:AR26,"AF4")+COUNTIF(N26:AR26,"AF5")+COUNTIF(N26:AR26,"AF6")+COUNTIF(N26:AR26,"AF7")+COUNTIF(N26:AR26,"AF8")+COUNTIF(N26:AR26,"AF9")+COUNTIF(N26:AR26,"AF10")+COUNTIF(N26:AR26,"AF11")+COUNTIF(N26:AR26,"AF12")+COUNTIF(N26:AR26,"AF13")+COUNTIF(N26:AR26,"AF14")+COUNTIF(N26:AR26,"RC")+COUNTIF(N26:AR26,"FO")+COUNTIF(N26:AR26,"FE"),"")</f>
        <v>0</v>
      </c>
      <c r="CF26" s="57" t="n">
        <f aca="false">IF(A26&lt;&gt;"",COUNTIF(N26:AR26,"APH"),"")</f>
        <v>0</v>
      </c>
    </row>
    <row r="27" customFormat="false" ht="12.75" hidden="false" customHeight="true" outlineLevel="0" collapsed="false">
      <c r="A27" s="140" t="s">
        <v>122</v>
      </c>
      <c r="B27" s="46" t="n">
        <v>1234567</v>
      </c>
      <c r="C27" s="48" t="n">
        <v>123</v>
      </c>
      <c r="D27" s="48" t="s">
        <v>103</v>
      </c>
      <c r="E27" s="48" t="s">
        <v>104</v>
      </c>
      <c r="F27" s="48" t="n">
        <v>36</v>
      </c>
      <c r="G27" s="50"/>
      <c r="H27" s="50"/>
      <c r="I27" s="50"/>
      <c r="J27" s="50"/>
      <c r="K27" s="50"/>
      <c r="L27" s="50"/>
      <c r="M27" s="50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2"/>
      <c r="AS27" s="53" t="n">
        <f aca="false">IF(A27&lt;&gt;"",IFERROR(VLOOKUP(N27,Tabelas!B:D,3,0),0),"")</f>
        <v>0</v>
      </c>
      <c r="AT27" s="54" t="n">
        <f aca="false">IF(A27&lt;&gt;"",IFERROR(VLOOKUP(O27,Tabelas!B:D,3,0),0),"")</f>
        <v>0</v>
      </c>
      <c r="AU27" s="54" t="n">
        <f aca="false">IF(A27&lt;&gt;"",IFERROR(VLOOKUP(P27,Tabelas!B:D,3,0),0),"")</f>
        <v>0</v>
      </c>
      <c r="AV27" s="54" t="n">
        <f aca="false">IF(A27&lt;&gt;"",IFERROR(VLOOKUP(Q27,Tabelas!B:D,3,0),0),"")</f>
        <v>0</v>
      </c>
      <c r="AW27" s="54" t="n">
        <f aca="false">IF(A27&lt;&gt;"",IFERROR(VLOOKUP(R27,Tabelas!B:D,3,0),0),"")</f>
        <v>0</v>
      </c>
      <c r="AX27" s="54" t="n">
        <f aca="false">IF(A27&lt;&gt;"",IFERROR(VLOOKUP(S27,Tabelas!B:D,3,0),0),"")</f>
        <v>0</v>
      </c>
      <c r="AY27" s="54" t="n">
        <f aca="false">IF(A27&lt;&gt;"",IFERROR(VLOOKUP(T27,Tabelas!B:D,3,0),0),"")</f>
        <v>0</v>
      </c>
      <c r="AZ27" s="54" t="n">
        <f aca="false">IF(A27&lt;&gt;"",IFERROR(VLOOKUP(U27,Tabelas!B:D,3,0),0),"")</f>
        <v>0</v>
      </c>
      <c r="BA27" s="54" t="n">
        <f aca="false">IF(A27&lt;&gt;"",IFERROR(VLOOKUP(V27,Tabelas!B:D,3,0),0),"")</f>
        <v>0</v>
      </c>
      <c r="BB27" s="54" t="n">
        <f aca="false">IF(A27&lt;&gt;"",IFERROR(VLOOKUP(W27,Tabelas!B:D,3,0),0),"")</f>
        <v>0</v>
      </c>
      <c r="BC27" s="54" t="n">
        <f aca="false">IF(A27&lt;&gt;"",IFERROR(VLOOKUP(X27,Tabelas!B:D,3,0),0),"")</f>
        <v>0</v>
      </c>
      <c r="BD27" s="54" t="n">
        <f aca="false">IF(A27&lt;&gt;"",IFERROR(VLOOKUP(Y27,Tabelas!B:D,3,0),0),"")</f>
        <v>0</v>
      </c>
      <c r="BE27" s="54" t="n">
        <f aca="false">IF(A27&lt;&gt;"",IFERROR(VLOOKUP(Z27,Tabelas!B:D,3,0),0),"")</f>
        <v>0</v>
      </c>
      <c r="BF27" s="54" t="n">
        <f aca="false">IF(A27&lt;&gt;"",IFERROR(VLOOKUP(AA27,Tabelas!B:D,3,0),0),"")</f>
        <v>0</v>
      </c>
      <c r="BG27" s="54" t="n">
        <f aca="false">IF(A27&lt;&gt;"",IFERROR(VLOOKUP(AB27,Tabelas!B:D,3,0),0),"")</f>
        <v>0</v>
      </c>
      <c r="BH27" s="54" t="n">
        <f aca="false">IF(A27&lt;&gt;"",IFERROR(VLOOKUP(AC27,Tabelas!B:D,3,0),0),"")</f>
        <v>0</v>
      </c>
      <c r="BI27" s="54" t="n">
        <f aca="false">IF(A27&lt;&gt;"",IFERROR(VLOOKUP(AD27,Tabelas!B:D,3,0),0),"")</f>
        <v>0</v>
      </c>
      <c r="BJ27" s="54" t="n">
        <f aca="false">IF(A27&lt;&gt;"",IFERROR(VLOOKUP(AE27,Tabelas!B:D,3,0),0),"")</f>
        <v>0</v>
      </c>
      <c r="BK27" s="54" t="n">
        <f aca="false">IF(A27&lt;&gt;"",IFERROR(VLOOKUP(AF27,Tabelas!B:D,3,0),0),"")</f>
        <v>0</v>
      </c>
      <c r="BL27" s="54" t="n">
        <f aca="false">IF(A27&lt;&gt;"",IFERROR(VLOOKUP(AG27,Tabelas!B:D,3,0),0),"")</f>
        <v>0</v>
      </c>
      <c r="BM27" s="54" t="n">
        <f aca="false">IF(A27&lt;&gt;"",IFERROR(VLOOKUP(AH27,Tabelas!B:D,3,0),0),"")</f>
        <v>0</v>
      </c>
      <c r="BN27" s="54" t="n">
        <f aca="false">IF(A27&lt;&gt;"",IFERROR(VLOOKUP(AI27,Tabelas!B:D,3,0),0),"")</f>
        <v>0</v>
      </c>
      <c r="BO27" s="54" t="n">
        <f aca="false">IF(A27&lt;&gt;"",IFERROR(VLOOKUP(AJ27,Tabelas!B:D,3,0),0),"")</f>
        <v>0</v>
      </c>
      <c r="BP27" s="54" t="n">
        <f aca="false">IF(A27&lt;&gt;"",IFERROR(VLOOKUP(AK27,Tabelas!B:D,3,0),0),"")</f>
        <v>0</v>
      </c>
      <c r="BQ27" s="54" t="n">
        <f aca="false">IF(A27&lt;&gt;"",IFERROR(VLOOKUP(AL27,Tabelas!B:D,3,0),0),"")</f>
        <v>0</v>
      </c>
      <c r="BR27" s="54" t="n">
        <f aca="false">IF(A27&lt;&gt;"",IFERROR(VLOOKUP(AM27,Tabelas!B:D,3,0),0),"")</f>
        <v>0</v>
      </c>
      <c r="BS27" s="54" t="n">
        <f aca="false">IF(A27&lt;&gt;"",IFERROR(VLOOKUP(AN27,Tabelas!B:D,3,0),0),"")</f>
        <v>0</v>
      </c>
      <c r="BT27" s="54" t="n">
        <f aca="false">IF(A27&lt;&gt;"",IFERROR(VLOOKUP(AO27,Tabelas!B:D,3,0),0),"")</f>
        <v>0</v>
      </c>
      <c r="BU27" s="54" t="n">
        <f aca="false">IF(A27&lt;&gt;"",IFERROR(VLOOKUP(AP27,Tabelas!B:D,3,0),0),"")</f>
        <v>0</v>
      </c>
      <c r="BV27" s="54" t="n">
        <f aca="false">IF(A27&lt;&gt;"",IFERROR(VLOOKUP(AQ27,Tabelas!B:D,3,0),0),"")</f>
        <v>0</v>
      </c>
      <c r="BW27" s="54" t="n">
        <f aca="false">IF(A27&lt;&gt;"",IFERROR(VLOOKUP(AR27,Tabelas!B:D,3,0),0),"")</f>
        <v>0</v>
      </c>
      <c r="BX27" s="55" t="n">
        <f aca="false">IF(A27&lt;&gt;"",SUM(AS27:BW27),"")</f>
        <v>0</v>
      </c>
      <c r="BY27" s="55" t="n">
        <f aca="false">IF(A27&lt;&gt;"",COUNTIF(N27:AR27,"LM")+COUNTIF(N27:AR27,"L"),"")+COUNTIF(N27:AR27,"LP")</f>
        <v>0</v>
      </c>
      <c r="BZ27" s="55" t="n">
        <f aca="false">IF(A27&lt;&gt;"",COUNTIF(N27:AR27,"AB"),"")</f>
        <v>0</v>
      </c>
      <c r="CA27" s="55" t="n">
        <f aca="false">IF(A27&lt;&gt;"",COUNTIF(N27:AR27,"FE"),"")</f>
        <v>0</v>
      </c>
      <c r="CB27" s="55" t="n">
        <f aca="false">IF(A27&lt;&gt;"",COUNTIF(N27:AR27,"LC"),"")</f>
        <v>0</v>
      </c>
      <c r="CC27" s="55" t="n">
        <f aca="false">IF(A27&lt;&gt;"",COUNTIF(N27:AR27,"CE"),"")</f>
        <v>0</v>
      </c>
      <c r="CD27" s="55" t="n">
        <f aca="false">IF(A27&lt;&gt;"",COUNTIF(N27:AR27,"AF1")+COUNTIF(N27:AR27,"AF2")+COUNTIF(N27:AR27,"AF3")+COUNTIF(N27:AR27,"AF4")+COUNTIF(N27:AR27,"AF5")+COUNTIF(N27:AR27,"AF6")+COUNTIF(N27:AR27,"AF7")+COUNTIF(N27:AR27,"AF8")+COUNTIF(N27:AR27,"AF9")+COUNTIF(N27:AR27,"AF10")+COUNTIF(N27:AR27,"AF11")+COUNTIF(N27:AR27,"AF12")+COUNTIF(N27:AR27,"AF13")+COUNTIF(N27:AR27,"AF14"),"")</f>
        <v>0</v>
      </c>
      <c r="CE27" s="55" t="n">
        <f aca="false">IF(A27&lt;&gt;"",COUNTIF(N27:AR27,"CE")+COUNTIF(N27:AR27,"L")+COUNTIF(N27:AR27,"LM")+COUNTIF(N27:AR27,"LP")+COUNTIF(N27:AR27,"LC")+COUNTIF(N27:AR27,"AB")+COUNTIF(N27:AR27,"AF1")+COUNTIF(N27:AR27,"AF2")+COUNTIF(N27:AR27,"AF3")+COUNTIF(N27:AR27,"AF4")+COUNTIF(N27:AR27,"AF5")+COUNTIF(N27:AR27,"AF6")+COUNTIF(N27:AR27,"AF7")+COUNTIF(N27:AR27,"AF8")+COUNTIF(N27:AR27,"AF9")+COUNTIF(N27:AR27,"AF10")+COUNTIF(N27:AR27,"AF11")+COUNTIF(N27:AR27,"AF12")+COUNTIF(N27:AR27,"AF13")+COUNTIF(N27:AR27,"AF14")+COUNTIF(N27:AR27,"RC")+COUNTIF(N27:AR27,"FO")+COUNTIF(N27:AR27,"FE"),"")</f>
        <v>0</v>
      </c>
      <c r="CF27" s="143" t="n">
        <f aca="false">IF(A27&lt;&gt;"",COUNTIF(N27:AR27,"APH"),"")</f>
        <v>0</v>
      </c>
    </row>
    <row r="28" customFormat="false" ht="12.75" hidden="false" customHeight="true" outlineLevel="0" collapsed="false">
      <c r="A28" s="140" t="s">
        <v>123</v>
      </c>
      <c r="B28" s="46" t="n">
        <v>1234567</v>
      </c>
      <c r="C28" s="48" t="n">
        <v>123</v>
      </c>
      <c r="D28" s="48" t="s">
        <v>103</v>
      </c>
      <c r="E28" s="48" t="s">
        <v>104</v>
      </c>
      <c r="F28" s="48" t="n">
        <v>36</v>
      </c>
      <c r="G28" s="49"/>
      <c r="H28" s="50"/>
      <c r="I28" s="50"/>
      <c r="J28" s="50"/>
      <c r="K28" s="50"/>
      <c r="L28" s="50"/>
      <c r="M28" s="50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2"/>
      <c r="AS28" s="58" t="n">
        <f aca="false">IF(A28&lt;&gt;"",IFERROR(VLOOKUP(N28,Tabelas!B:D,3,0),0),"")</f>
        <v>0</v>
      </c>
      <c r="AT28" s="59" t="n">
        <f aca="false">IF(A28&lt;&gt;"",IFERROR(VLOOKUP(O28,Tabelas!B:D,3,0),0),"")</f>
        <v>0</v>
      </c>
      <c r="AU28" s="59" t="n">
        <f aca="false">IF(A28&lt;&gt;"",IFERROR(VLOOKUP(P28,Tabelas!B:D,3,0),0),"")</f>
        <v>0</v>
      </c>
      <c r="AV28" s="59" t="n">
        <f aca="false">IF(A28&lt;&gt;"",IFERROR(VLOOKUP(Q28,Tabelas!B:D,3,0),0),"")</f>
        <v>0</v>
      </c>
      <c r="AW28" s="59" t="n">
        <f aca="false">IF(A28&lt;&gt;"",IFERROR(VLOOKUP(R28,Tabelas!B:D,3,0),0),"")</f>
        <v>0</v>
      </c>
      <c r="AX28" s="59" t="n">
        <f aca="false">IF(A28&lt;&gt;"",IFERROR(VLOOKUP(S28,Tabelas!B:D,3,0),0),"")</f>
        <v>0</v>
      </c>
      <c r="AY28" s="59" t="n">
        <f aca="false">IF(A28&lt;&gt;"",IFERROR(VLOOKUP(T28,Tabelas!B:D,3,0),0),"")</f>
        <v>0</v>
      </c>
      <c r="AZ28" s="59" t="n">
        <f aca="false">IF(A28&lt;&gt;"",IFERROR(VLOOKUP(U28,Tabelas!B:D,3,0),0),"")</f>
        <v>0</v>
      </c>
      <c r="BA28" s="59" t="n">
        <f aca="false">IF(A28&lt;&gt;"",IFERROR(VLOOKUP(V28,Tabelas!B:D,3,0),0),"")</f>
        <v>0</v>
      </c>
      <c r="BB28" s="59" t="n">
        <f aca="false">IF(A28&lt;&gt;"",IFERROR(VLOOKUP(W28,Tabelas!B:D,3,0),0),"")</f>
        <v>0</v>
      </c>
      <c r="BC28" s="59" t="n">
        <f aca="false">IF(A28&lt;&gt;"",IFERROR(VLOOKUP(X28,Tabelas!B:D,3,0),0),"")</f>
        <v>0</v>
      </c>
      <c r="BD28" s="59" t="n">
        <f aca="false">IF(A28&lt;&gt;"",IFERROR(VLOOKUP(Y28,Tabelas!B:D,3,0),0),"")</f>
        <v>0</v>
      </c>
      <c r="BE28" s="59" t="n">
        <f aca="false">IF(A28&lt;&gt;"",IFERROR(VLOOKUP(Z28,Tabelas!B:D,3,0),0),"")</f>
        <v>0</v>
      </c>
      <c r="BF28" s="59" t="n">
        <f aca="false">IF(A28&lt;&gt;"",IFERROR(VLOOKUP(AA28,Tabelas!B:D,3,0),0),"")</f>
        <v>0</v>
      </c>
      <c r="BG28" s="59" t="n">
        <f aca="false">IF(A28&lt;&gt;"",IFERROR(VLOOKUP(AB28,Tabelas!B:D,3,0),0),"")</f>
        <v>0</v>
      </c>
      <c r="BH28" s="59" t="n">
        <f aca="false">IF(A28&lt;&gt;"",IFERROR(VLOOKUP(AC28,Tabelas!B:D,3,0),0),"")</f>
        <v>0</v>
      </c>
      <c r="BI28" s="59" t="n">
        <f aca="false">IF(A28&lt;&gt;"",IFERROR(VLOOKUP(AD28,Tabelas!B:D,3,0),0),"")</f>
        <v>0</v>
      </c>
      <c r="BJ28" s="59" t="n">
        <f aca="false">IF(A28&lt;&gt;"",IFERROR(VLOOKUP(AE28,Tabelas!B:D,3,0),0),"")</f>
        <v>0</v>
      </c>
      <c r="BK28" s="59" t="n">
        <f aca="false">IF(A28&lt;&gt;"",IFERROR(VLOOKUP(AF28,Tabelas!B:D,3,0),0),"")</f>
        <v>0</v>
      </c>
      <c r="BL28" s="59" t="n">
        <f aca="false">IF(A28&lt;&gt;"",IFERROR(VLOOKUP(AG28,Tabelas!B:D,3,0),0),"")</f>
        <v>0</v>
      </c>
      <c r="BM28" s="59" t="n">
        <f aca="false">IF(A28&lt;&gt;"",IFERROR(VLOOKUP(AH28,Tabelas!B:D,3,0),0),"")</f>
        <v>0</v>
      </c>
      <c r="BN28" s="59" t="n">
        <f aca="false">IF(A28&lt;&gt;"",IFERROR(VLOOKUP(AI28,Tabelas!B:D,3,0),0),"")</f>
        <v>0</v>
      </c>
      <c r="BO28" s="59" t="n">
        <f aca="false">IF(A28&lt;&gt;"",IFERROR(VLOOKUP(AJ28,Tabelas!B:D,3,0),0),"")</f>
        <v>0</v>
      </c>
      <c r="BP28" s="59" t="n">
        <f aca="false">IF(A28&lt;&gt;"",IFERROR(VLOOKUP(AK28,Tabelas!B:D,3,0),0),"")</f>
        <v>0</v>
      </c>
      <c r="BQ28" s="59" t="n">
        <f aca="false">IF(A28&lt;&gt;"",IFERROR(VLOOKUP(AL28,Tabelas!B:D,3,0),0),"")</f>
        <v>0</v>
      </c>
      <c r="BR28" s="59" t="n">
        <f aca="false">IF(A28&lt;&gt;"",IFERROR(VLOOKUP(AM28,Tabelas!B:D,3,0),0),"")</f>
        <v>0</v>
      </c>
      <c r="BS28" s="59" t="n">
        <f aca="false">IF(A28&lt;&gt;"",IFERROR(VLOOKUP(AN28,Tabelas!B:D,3,0),0),"")</f>
        <v>0</v>
      </c>
      <c r="BT28" s="59" t="n">
        <f aca="false">IF(A28&lt;&gt;"",IFERROR(VLOOKUP(AO28,Tabelas!B:D,3,0),0),"")</f>
        <v>0</v>
      </c>
      <c r="BU28" s="59" t="n">
        <f aca="false">IF(A28&lt;&gt;"",IFERROR(VLOOKUP(AP28,Tabelas!B:D,3,0),0),"")</f>
        <v>0</v>
      </c>
      <c r="BV28" s="59" t="n">
        <f aca="false">IF(A28&lt;&gt;"",IFERROR(VLOOKUP(AQ28,Tabelas!B:D,3,0),0),"")</f>
        <v>0</v>
      </c>
      <c r="BW28" s="59" t="n">
        <f aca="false">IF(A28&lt;&gt;"",IFERROR(VLOOKUP(AR28,Tabelas!B:D,3,0),0),"")</f>
        <v>0</v>
      </c>
      <c r="BX28" s="56" t="n">
        <f aca="false">IF(A28&lt;&gt;"",SUM(AS28:BW28),"")</f>
        <v>0</v>
      </c>
      <c r="BY28" s="55" t="n">
        <f aca="false">IF(A28&lt;&gt;"",COUNTIF(N28:AR28,"LM")+COUNTIF(N28:AR28,"L"),"")+COUNTIF(N28:AR28,"LP")</f>
        <v>0</v>
      </c>
      <c r="BZ28" s="56" t="n">
        <f aca="false">IF(A28&lt;&gt;"",COUNTIF(N28:AR28,"AB"),"")</f>
        <v>0</v>
      </c>
      <c r="CA28" s="56" t="n">
        <f aca="false">IF(A28&lt;&gt;"",COUNTIF(N28:AR28,"FE"),"")</f>
        <v>0</v>
      </c>
      <c r="CB28" s="56" t="n">
        <f aca="false">IF(A28&lt;&gt;"",COUNTIF(N28:AR28,"LC"),"")</f>
        <v>0</v>
      </c>
      <c r="CC28" s="56" t="n">
        <f aca="false">IF(A28&lt;&gt;"",COUNTIF(N28:AR28,"CE"),"")</f>
        <v>0</v>
      </c>
      <c r="CD28" s="55" t="n">
        <f aca="false">IF(A28&lt;&gt;"",COUNTIF(N28:AR28,"AF1")+COUNTIF(N28:AR28,"AF2")+COUNTIF(N28:AR28,"AF3")+COUNTIF(N28:AR28,"AF4")+COUNTIF(N28:AR28,"AF5")+COUNTIF(N28:AR28,"AF6")+COUNTIF(N28:AR28,"AF7")+COUNTIF(N28:AR28,"AF8")+COUNTIF(N28:AR28,"AF9")+COUNTIF(N28:AR28,"AF10")+COUNTIF(N28:AR28,"AF11")+COUNTIF(N28:AR28,"AF12")+COUNTIF(N28:AR28,"AF13")+COUNTIF(N28:AR28,"AF14"),"")</f>
        <v>0</v>
      </c>
      <c r="CE28" s="55" t="n">
        <f aca="false">IF(A28&lt;&gt;"",COUNTIF(N28:AR28,"CE")+COUNTIF(N28:AR28,"L")+COUNTIF(N28:AR28,"LM")+COUNTIF(N28:AR28,"LP")+COUNTIF(N28:AR28,"LC")+COUNTIF(N28:AR28,"AB")+COUNTIF(N28:AR28,"AF1")+COUNTIF(N28:AR28,"AF2")+COUNTIF(N28:AR28,"AF3")+COUNTIF(N28:AR28,"AF4")+COUNTIF(N28:AR28,"AF5")+COUNTIF(N28:AR28,"AF6")+COUNTIF(N28:AR28,"AF7")+COUNTIF(N28:AR28,"AF8")+COUNTIF(N28:AR28,"AF9")+COUNTIF(N28:AR28,"AF10")+COUNTIF(N28:AR28,"AF11")+COUNTIF(N28:AR28,"AF12")+COUNTIF(N28:AR28,"AF13")+COUNTIF(N28:AR28,"AF14")+COUNTIF(N28:AR28,"RC")+COUNTIF(N28:AR28,"FO")+COUNTIF(N28:AR28,"FE"),"")</f>
        <v>0</v>
      </c>
      <c r="CF28" s="57" t="n">
        <f aca="false">IF(A28&lt;&gt;"",COUNTIF(N28:AR28,"APH"),"")</f>
        <v>0</v>
      </c>
    </row>
    <row r="29" customFormat="false" ht="12.75" hidden="false" customHeight="true" outlineLevel="0" collapsed="false">
      <c r="A29" s="140" t="s">
        <v>124</v>
      </c>
      <c r="B29" s="46" t="n">
        <v>1234567</v>
      </c>
      <c r="C29" s="48" t="n">
        <v>123</v>
      </c>
      <c r="D29" s="48" t="s">
        <v>103</v>
      </c>
      <c r="E29" s="48" t="s">
        <v>104</v>
      </c>
      <c r="F29" s="48" t="n">
        <v>36</v>
      </c>
      <c r="G29" s="49"/>
      <c r="H29" s="50"/>
      <c r="I29" s="50"/>
      <c r="J29" s="50"/>
      <c r="K29" s="50"/>
      <c r="L29" s="50"/>
      <c r="M29" s="50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2"/>
      <c r="AS29" s="58" t="n">
        <f aca="false">IF(A29&lt;&gt;"",IFERROR(VLOOKUP(N29,Tabelas!B:D,3,0),0),"")</f>
        <v>0</v>
      </c>
      <c r="AT29" s="59" t="n">
        <f aca="false">IF(A29&lt;&gt;"",IFERROR(VLOOKUP(O29,Tabelas!B:D,3,0),0),"")</f>
        <v>0</v>
      </c>
      <c r="AU29" s="59" t="n">
        <f aca="false">IF(A29&lt;&gt;"",IFERROR(VLOOKUP(P29,Tabelas!B:D,3,0),0),"")</f>
        <v>0</v>
      </c>
      <c r="AV29" s="59" t="n">
        <f aca="false">IF(A29&lt;&gt;"",IFERROR(VLOOKUP(Q29,Tabelas!B:D,3,0),0),"")</f>
        <v>0</v>
      </c>
      <c r="AW29" s="59" t="n">
        <f aca="false">IF(A29&lt;&gt;"",IFERROR(VLOOKUP(R29,Tabelas!B:D,3,0),0),"")</f>
        <v>0</v>
      </c>
      <c r="AX29" s="59" t="n">
        <f aca="false">IF(A29&lt;&gt;"",IFERROR(VLOOKUP(S29,Tabelas!B:D,3,0),0),"")</f>
        <v>0</v>
      </c>
      <c r="AY29" s="59" t="n">
        <f aca="false">IF(A29&lt;&gt;"",IFERROR(VLOOKUP(T29,Tabelas!B:D,3,0),0),"")</f>
        <v>0</v>
      </c>
      <c r="AZ29" s="59" t="n">
        <f aca="false">IF(A29&lt;&gt;"",IFERROR(VLOOKUP(U29,Tabelas!B:D,3,0),0),"")</f>
        <v>0</v>
      </c>
      <c r="BA29" s="59" t="n">
        <f aca="false">IF(A29&lt;&gt;"",IFERROR(VLOOKUP(V29,Tabelas!B:D,3,0),0),"")</f>
        <v>0</v>
      </c>
      <c r="BB29" s="59" t="n">
        <f aca="false">IF(A29&lt;&gt;"",IFERROR(VLOOKUP(W29,Tabelas!B:D,3,0),0),"")</f>
        <v>0</v>
      </c>
      <c r="BC29" s="59" t="n">
        <f aca="false">IF(A29&lt;&gt;"",IFERROR(VLOOKUP(X29,Tabelas!B:D,3,0),0),"")</f>
        <v>0</v>
      </c>
      <c r="BD29" s="59" t="n">
        <f aca="false">IF(A29&lt;&gt;"",IFERROR(VLOOKUP(Y29,Tabelas!B:D,3,0),0),"")</f>
        <v>0</v>
      </c>
      <c r="BE29" s="59" t="n">
        <f aca="false">IF(A29&lt;&gt;"",IFERROR(VLOOKUP(Z29,Tabelas!B:D,3,0),0),"")</f>
        <v>0</v>
      </c>
      <c r="BF29" s="59" t="n">
        <f aca="false">IF(A29&lt;&gt;"",IFERROR(VLOOKUP(AA29,Tabelas!B:D,3,0),0),"")</f>
        <v>0</v>
      </c>
      <c r="BG29" s="59" t="n">
        <f aca="false">IF(A29&lt;&gt;"",IFERROR(VLOOKUP(AB29,Tabelas!B:D,3,0),0),"")</f>
        <v>0</v>
      </c>
      <c r="BH29" s="59" t="n">
        <f aca="false">IF(A29&lt;&gt;"",IFERROR(VLOOKUP(AC29,Tabelas!B:D,3,0),0),"")</f>
        <v>0</v>
      </c>
      <c r="BI29" s="59" t="n">
        <f aca="false">IF(A29&lt;&gt;"",IFERROR(VLOOKUP(AD29,Tabelas!B:D,3,0),0),"")</f>
        <v>0</v>
      </c>
      <c r="BJ29" s="59" t="n">
        <f aca="false">IF(A29&lt;&gt;"",IFERROR(VLOOKUP(AE29,Tabelas!B:D,3,0),0),"")</f>
        <v>0</v>
      </c>
      <c r="BK29" s="59" t="n">
        <f aca="false">IF(A29&lt;&gt;"",IFERROR(VLOOKUP(AF29,Tabelas!B:D,3,0),0),"")</f>
        <v>0</v>
      </c>
      <c r="BL29" s="59" t="n">
        <f aca="false">IF(A29&lt;&gt;"",IFERROR(VLOOKUP(AG29,Tabelas!B:D,3,0),0),"")</f>
        <v>0</v>
      </c>
      <c r="BM29" s="59" t="n">
        <f aca="false">IF(A29&lt;&gt;"",IFERROR(VLOOKUP(AH29,Tabelas!B:D,3,0),0),"")</f>
        <v>0</v>
      </c>
      <c r="BN29" s="59" t="n">
        <f aca="false">IF(A29&lt;&gt;"",IFERROR(VLOOKUP(AI29,Tabelas!B:D,3,0),0),"")</f>
        <v>0</v>
      </c>
      <c r="BO29" s="59" t="n">
        <f aca="false">IF(A29&lt;&gt;"",IFERROR(VLOOKUP(AJ29,Tabelas!B:D,3,0),0),"")</f>
        <v>0</v>
      </c>
      <c r="BP29" s="59" t="n">
        <f aca="false">IF(A29&lt;&gt;"",IFERROR(VLOOKUP(AK29,Tabelas!B:D,3,0),0),"")</f>
        <v>0</v>
      </c>
      <c r="BQ29" s="59" t="n">
        <f aca="false">IF(A29&lt;&gt;"",IFERROR(VLOOKUP(AL29,Tabelas!B:D,3,0),0),"")</f>
        <v>0</v>
      </c>
      <c r="BR29" s="59" t="n">
        <f aca="false">IF(A29&lt;&gt;"",IFERROR(VLOOKUP(AM29,Tabelas!B:D,3,0),0),"")</f>
        <v>0</v>
      </c>
      <c r="BS29" s="59" t="n">
        <f aca="false">IF(A29&lt;&gt;"",IFERROR(VLOOKUP(AN29,Tabelas!B:D,3,0),0),"")</f>
        <v>0</v>
      </c>
      <c r="BT29" s="59" t="n">
        <f aca="false">IF(A29&lt;&gt;"",IFERROR(VLOOKUP(AO29,Tabelas!B:D,3,0),0),"")</f>
        <v>0</v>
      </c>
      <c r="BU29" s="59" t="n">
        <f aca="false">IF(A29&lt;&gt;"",IFERROR(VLOOKUP(AP29,Tabelas!B:D,3,0),0),"")</f>
        <v>0</v>
      </c>
      <c r="BV29" s="59" t="n">
        <f aca="false">IF(A29&lt;&gt;"",IFERROR(VLOOKUP(AQ29,Tabelas!B:D,3,0),0),"")</f>
        <v>0</v>
      </c>
      <c r="BW29" s="59" t="n">
        <f aca="false">IF(A29&lt;&gt;"",IFERROR(VLOOKUP(AR29,Tabelas!B:D,3,0),0),"")</f>
        <v>0</v>
      </c>
      <c r="BX29" s="56" t="n">
        <f aca="false">IF(A29&lt;&gt;"",SUM(AS29:BW29),"")</f>
        <v>0</v>
      </c>
      <c r="BY29" s="55" t="n">
        <f aca="false">IF(A29&lt;&gt;"",COUNTIF(N29:AR29,"LM")+COUNTIF(N29:AR29,"L"),"")+COUNTIF(N29:AR29,"LP")</f>
        <v>0</v>
      </c>
      <c r="BZ29" s="56" t="n">
        <f aca="false">IF(A29&lt;&gt;"",COUNTIF(N29:AR29,"AB"),"")</f>
        <v>0</v>
      </c>
      <c r="CA29" s="56" t="n">
        <f aca="false">IF(A29&lt;&gt;"",COUNTIF(N29:AR29,"FE"),"")</f>
        <v>0</v>
      </c>
      <c r="CB29" s="56" t="n">
        <f aca="false">IF(A29&lt;&gt;"",COUNTIF(N29:AR29,"LC"),"")</f>
        <v>0</v>
      </c>
      <c r="CC29" s="56" t="n">
        <f aca="false">IF(A29&lt;&gt;"",COUNTIF(N29:AR29,"CE"),"")</f>
        <v>0</v>
      </c>
      <c r="CD29" s="55" t="n">
        <f aca="false">IF(A29&lt;&gt;"",COUNTIF(N29:AR29,"AF1")+COUNTIF(N29:AR29,"AF2")+COUNTIF(N29:AR29,"AF3")+COUNTIF(N29:AR29,"AF4")+COUNTIF(N29:AR29,"AF5")+COUNTIF(N29:AR29,"AF6")+COUNTIF(N29:AR29,"AF7")+COUNTIF(N29:AR29,"AF8")+COUNTIF(N29:AR29,"AF9")+COUNTIF(N29:AR29,"AF10")+COUNTIF(N29:AR29,"AF11")+COUNTIF(N29:AR29,"AF12")+COUNTIF(N29:AR29,"AF13")+COUNTIF(N29:AR29,"AF14"),"")</f>
        <v>0</v>
      </c>
      <c r="CE29" s="55" t="n">
        <f aca="false">IF(A29&lt;&gt;"",COUNTIF(N29:AR29,"CE")+COUNTIF(N29:AR29,"L")+COUNTIF(N29:AR29,"LM")+COUNTIF(N29:AR29,"LP")+COUNTIF(N29:AR29,"LC")+COUNTIF(N29:AR29,"AB")+COUNTIF(N29:AR29,"AF1")+COUNTIF(N29:AR29,"AF2")+COUNTIF(N29:AR29,"AF3")+COUNTIF(N29:AR29,"AF4")+COUNTIF(N29:AR29,"AF5")+COUNTIF(N29:AR29,"AF6")+COUNTIF(N29:AR29,"AF7")+COUNTIF(N29:AR29,"AF8")+COUNTIF(N29:AR29,"AF9")+COUNTIF(N29:AR29,"AF10")+COUNTIF(N29:AR29,"AF11")+COUNTIF(N29:AR29,"AF12")+COUNTIF(N29:AR29,"AF13")+COUNTIF(N29:AR29,"AF14")+COUNTIF(N29:AR29,"RC")+COUNTIF(N29:AR29,"FO")+COUNTIF(N29:AR29,"FE"),"")</f>
        <v>0</v>
      </c>
      <c r="CF29" s="57" t="n">
        <f aca="false">IF(A29&lt;&gt;"",COUNTIF(N29:AR29,"APH"),"")</f>
        <v>0</v>
      </c>
    </row>
    <row r="30" customFormat="false" ht="12.75" hidden="false" customHeight="true" outlineLevel="0" collapsed="false">
      <c r="A30" s="140" t="s">
        <v>125</v>
      </c>
      <c r="B30" s="46" t="n">
        <v>1234567</v>
      </c>
      <c r="C30" s="48" t="n">
        <v>123</v>
      </c>
      <c r="D30" s="48" t="s">
        <v>103</v>
      </c>
      <c r="E30" s="48" t="s">
        <v>104</v>
      </c>
      <c r="F30" s="48" t="n">
        <v>36</v>
      </c>
      <c r="G30" s="49"/>
      <c r="H30" s="50"/>
      <c r="I30" s="50"/>
      <c r="J30" s="50"/>
      <c r="K30" s="50"/>
      <c r="L30" s="50"/>
      <c r="M30" s="50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2"/>
      <c r="AS30" s="58" t="n">
        <f aca="false">IF(A30&lt;&gt;"",IFERROR(VLOOKUP(N30,Tabelas!B:D,3,0),0),"")</f>
        <v>0</v>
      </c>
      <c r="AT30" s="59" t="n">
        <f aca="false">IF(A30&lt;&gt;"",IFERROR(VLOOKUP(O30,Tabelas!B:D,3,0),0),"")</f>
        <v>0</v>
      </c>
      <c r="AU30" s="59" t="n">
        <f aca="false">IF(A30&lt;&gt;"",IFERROR(VLOOKUP(P30,Tabelas!B:D,3,0),0),"")</f>
        <v>0</v>
      </c>
      <c r="AV30" s="59" t="n">
        <f aca="false">IF(A30&lt;&gt;"",IFERROR(VLOOKUP(Q30,Tabelas!B:D,3,0),0),"")</f>
        <v>0</v>
      </c>
      <c r="AW30" s="59" t="n">
        <f aca="false">IF(A30&lt;&gt;"",IFERROR(VLOOKUP(R30,Tabelas!B:D,3,0),0),"")</f>
        <v>0</v>
      </c>
      <c r="AX30" s="59" t="n">
        <f aca="false">IF(A30&lt;&gt;"",IFERROR(VLOOKUP(S30,Tabelas!B:D,3,0),0),"")</f>
        <v>0</v>
      </c>
      <c r="AY30" s="59" t="n">
        <f aca="false">IF(A30&lt;&gt;"",IFERROR(VLOOKUP(T30,Tabelas!B:D,3,0),0),"")</f>
        <v>0</v>
      </c>
      <c r="AZ30" s="59" t="n">
        <f aca="false">IF(A30&lt;&gt;"",IFERROR(VLOOKUP(U30,Tabelas!B:D,3,0),0),"")</f>
        <v>0</v>
      </c>
      <c r="BA30" s="59" t="n">
        <f aca="false">IF(A30&lt;&gt;"",IFERROR(VLOOKUP(V30,Tabelas!B:D,3,0),0),"")</f>
        <v>0</v>
      </c>
      <c r="BB30" s="59" t="n">
        <f aca="false">IF(A30&lt;&gt;"",IFERROR(VLOOKUP(W30,Tabelas!B:D,3,0),0),"")</f>
        <v>0</v>
      </c>
      <c r="BC30" s="59" t="n">
        <f aca="false">IF(A30&lt;&gt;"",IFERROR(VLOOKUP(X30,Tabelas!B:D,3,0),0),"")</f>
        <v>0</v>
      </c>
      <c r="BD30" s="59" t="n">
        <f aca="false">IF(A30&lt;&gt;"",IFERROR(VLOOKUP(Y30,Tabelas!B:D,3,0),0),"")</f>
        <v>0</v>
      </c>
      <c r="BE30" s="59" t="n">
        <f aca="false">IF(A30&lt;&gt;"",IFERROR(VLOOKUP(Z30,Tabelas!B:D,3,0),0),"")</f>
        <v>0</v>
      </c>
      <c r="BF30" s="59" t="n">
        <f aca="false">IF(A30&lt;&gt;"",IFERROR(VLOOKUP(AA30,Tabelas!B:D,3,0),0),"")</f>
        <v>0</v>
      </c>
      <c r="BG30" s="59" t="n">
        <f aca="false">IF(A30&lt;&gt;"",IFERROR(VLOOKUP(AB30,Tabelas!B:D,3,0),0),"")</f>
        <v>0</v>
      </c>
      <c r="BH30" s="59" t="n">
        <f aca="false">IF(A30&lt;&gt;"",IFERROR(VLOOKUP(AC30,Tabelas!B:D,3,0),0),"")</f>
        <v>0</v>
      </c>
      <c r="BI30" s="59" t="n">
        <f aca="false">IF(A30&lt;&gt;"",IFERROR(VLOOKUP(AD30,Tabelas!B:D,3,0),0),"")</f>
        <v>0</v>
      </c>
      <c r="BJ30" s="59" t="n">
        <f aca="false">IF(A30&lt;&gt;"",IFERROR(VLOOKUP(AE30,Tabelas!B:D,3,0),0),"")</f>
        <v>0</v>
      </c>
      <c r="BK30" s="59" t="n">
        <f aca="false">IF(A30&lt;&gt;"",IFERROR(VLOOKUP(AF30,Tabelas!B:D,3,0),0),"")</f>
        <v>0</v>
      </c>
      <c r="BL30" s="59" t="n">
        <f aca="false">IF(A30&lt;&gt;"",IFERROR(VLOOKUP(AG30,Tabelas!B:D,3,0),0),"")</f>
        <v>0</v>
      </c>
      <c r="BM30" s="59" t="n">
        <f aca="false">IF(A30&lt;&gt;"",IFERROR(VLOOKUP(AH30,Tabelas!B:D,3,0),0),"")</f>
        <v>0</v>
      </c>
      <c r="BN30" s="59" t="n">
        <f aca="false">IF(A30&lt;&gt;"",IFERROR(VLOOKUP(AI30,Tabelas!B:D,3,0),0),"")</f>
        <v>0</v>
      </c>
      <c r="BO30" s="59" t="n">
        <f aca="false">IF(A30&lt;&gt;"",IFERROR(VLOOKUP(AJ30,Tabelas!B:D,3,0),0),"")</f>
        <v>0</v>
      </c>
      <c r="BP30" s="59" t="n">
        <f aca="false">IF(A30&lt;&gt;"",IFERROR(VLOOKUP(AK30,Tabelas!B:D,3,0),0),"")</f>
        <v>0</v>
      </c>
      <c r="BQ30" s="59" t="n">
        <f aca="false">IF(A30&lt;&gt;"",IFERROR(VLOOKUP(AL30,Tabelas!B:D,3,0),0),"")</f>
        <v>0</v>
      </c>
      <c r="BR30" s="59" t="n">
        <f aca="false">IF(A30&lt;&gt;"",IFERROR(VLOOKUP(AM30,Tabelas!B:D,3,0),0),"")</f>
        <v>0</v>
      </c>
      <c r="BS30" s="59" t="n">
        <f aca="false">IF(A30&lt;&gt;"",IFERROR(VLOOKUP(AN30,Tabelas!B:D,3,0),0),"")</f>
        <v>0</v>
      </c>
      <c r="BT30" s="59" t="n">
        <f aca="false">IF(A30&lt;&gt;"",IFERROR(VLOOKUP(AO30,Tabelas!B:D,3,0),0),"")</f>
        <v>0</v>
      </c>
      <c r="BU30" s="59" t="n">
        <f aca="false">IF(A30&lt;&gt;"",IFERROR(VLOOKUP(AP30,Tabelas!B:D,3,0),0),"")</f>
        <v>0</v>
      </c>
      <c r="BV30" s="59" t="n">
        <f aca="false">IF(A30&lt;&gt;"",IFERROR(VLOOKUP(AQ30,Tabelas!B:D,3,0),0),"")</f>
        <v>0</v>
      </c>
      <c r="BW30" s="59" t="n">
        <f aca="false">IF(A30&lt;&gt;"",IFERROR(VLOOKUP(AR30,Tabelas!B:D,3,0),0),"")</f>
        <v>0</v>
      </c>
      <c r="BX30" s="56" t="n">
        <f aca="false">IF(A30&lt;&gt;"",SUM(AS30:BW30),"")</f>
        <v>0</v>
      </c>
      <c r="BY30" s="55" t="n">
        <f aca="false">IF(A30&lt;&gt;"",COUNTIF(N30:AR30,"LM")+COUNTIF(N30:AR30,"L"),"")+COUNTIF(N30:AR30,"LP")</f>
        <v>0</v>
      </c>
      <c r="BZ30" s="56" t="n">
        <f aca="false">IF(A30&lt;&gt;"",COUNTIF(N30:AR30,"AB"),"")</f>
        <v>0</v>
      </c>
      <c r="CA30" s="56" t="n">
        <f aca="false">IF(A30&lt;&gt;"",COUNTIF(N30:AR30,"FE"),"")</f>
        <v>0</v>
      </c>
      <c r="CB30" s="56" t="n">
        <f aca="false">IF(A30&lt;&gt;"",COUNTIF(N30:AR30,"LC"),"")</f>
        <v>0</v>
      </c>
      <c r="CC30" s="56" t="n">
        <f aca="false">IF(A30&lt;&gt;"",COUNTIF(N30:AR30,"CE"),"")</f>
        <v>0</v>
      </c>
      <c r="CD30" s="55" t="n">
        <f aca="false">IF(A30&lt;&gt;"",COUNTIF(N30:AR30,"AF1")+COUNTIF(N30:AR30,"AF2")+COUNTIF(N30:AR30,"AF3")+COUNTIF(N30:AR30,"AF4")+COUNTIF(N30:AR30,"AF5")+COUNTIF(N30:AR30,"AF6")+COUNTIF(N30:AR30,"AF7")+COUNTIF(N30:AR30,"AF8")+COUNTIF(N30:AR30,"AF9")+COUNTIF(N30:AR30,"AF10")+COUNTIF(N30:AR30,"AF11")+COUNTIF(N30:AR30,"AF12")+COUNTIF(N30:AR30,"AF13")+COUNTIF(N30:AR30,"AF14"),"")</f>
        <v>0</v>
      </c>
      <c r="CE30" s="55" t="n">
        <f aca="false">IF(A30&lt;&gt;"",COUNTIF(N30:AR30,"CE")+COUNTIF(N30:AR30,"L")+COUNTIF(N30:AR30,"LM")+COUNTIF(N30:AR30,"LP")+COUNTIF(N30:AR30,"LC")+COUNTIF(N30:AR30,"AB")+COUNTIF(N30:AR30,"AF1")+COUNTIF(N30:AR30,"AF2")+COUNTIF(N30:AR30,"AF3")+COUNTIF(N30:AR30,"AF4")+COUNTIF(N30:AR30,"AF5")+COUNTIF(N30:AR30,"AF6")+COUNTIF(N30:AR30,"AF7")+COUNTIF(N30:AR30,"AF8")+COUNTIF(N30:AR30,"AF9")+COUNTIF(N30:AR30,"AF10")+COUNTIF(N30:AR30,"AF11")+COUNTIF(N30:AR30,"AF12")+COUNTIF(N30:AR30,"AF13")+COUNTIF(N30:AR30,"AF14")+COUNTIF(N30:AR30,"RC")+COUNTIF(N30:AR30,"FO")+COUNTIF(N30:AR30,"FE"),"")</f>
        <v>0</v>
      </c>
      <c r="CF30" s="57" t="n">
        <f aca="false">IF(A30&lt;&gt;"",COUNTIF(N30:AR30,"APH"),"")</f>
        <v>0</v>
      </c>
    </row>
    <row r="31" customFormat="false" ht="12.75" hidden="false" customHeight="true" outlineLevel="0" collapsed="false">
      <c r="A31" s="140" t="s">
        <v>126</v>
      </c>
      <c r="B31" s="46" t="n">
        <v>1234567</v>
      </c>
      <c r="C31" s="48" t="n">
        <v>123</v>
      </c>
      <c r="D31" s="48" t="s">
        <v>103</v>
      </c>
      <c r="E31" s="48" t="s">
        <v>104</v>
      </c>
      <c r="F31" s="48" t="n">
        <v>36</v>
      </c>
      <c r="G31" s="49"/>
      <c r="H31" s="50"/>
      <c r="I31" s="50"/>
      <c r="J31" s="50"/>
      <c r="K31" s="50"/>
      <c r="L31" s="50"/>
      <c r="M31" s="50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2"/>
      <c r="AS31" s="58" t="n">
        <f aca="false">IF(A31&lt;&gt;"",IFERROR(VLOOKUP(N31,Tabelas!B:D,3,0),0),"")</f>
        <v>0</v>
      </c>
      <c r="AT31" s="59" t="n">
        <f aca="false">IF(A31&lt;&gt;"",IFERROR(VLOOKUP(O31,Tabelas!B:D,3,0),0),"")</f>
        <v>0</v>
      </c>
      <c r="AU31" s="59" t="n">
        <f aca="false">IF(A31&lt;&gt;"",IFERROR(VLOOKUP(P31,Tabelas!B:D,3,0),0),"")</f>
        <v>0</v>
      </c>
      <c r="AV31" s="59" t="n">
        <f aca="false">IF(A31&lt;&gt;"",IFERROR(VLOOKUP(Q31,Tabelas!B:D,3,0),0),"")</f>
        <v>0</v>
      </c>
      <c r="AW31" s="59" t="n">
        <f aca="false">IF(A31&lt;&gt;"",IFERROR(VLOOKUP(R31,Tabelas!B:D,3,0),0),"")</f>
        <v>0</v>
      </c>
      <c r="AX31" s="59" t="n">
        <f aca="false">IF(A31&lt;&gt;"",IFERROR(VLOOKUP(S31,Tabelas!B:D,3,0),0),"")</f>
        <v>0</v>
      </c>
      <c r="AY31" s="59" t="n">
        <f aca="false">IF(A31&lt;&gt;"",IFERROR(VLOOKUP(T31,Tabelas!B:D,3,0),0),"")</f>
        <v>0</v>
      </c>
      <c r="AZ31" s="59" t="n">
        <f aca="false">IF(A31&lt;&gt;"",IFERROR(VLOOKUP(U31,Tabelas!B:D,3,0),0),"")</f>
        <v>0</v>
      </c>
      <c r="BA31" s="59" t="n">
        <f aca="false">IF(A31&lt;&gt;"",IFERROR(VLOOKUP(V31,Tabelas!B:D,3,0),0),"")</f>
        <v>0</v>
      </c>
      <c r="BB31" s="59" t="n">
        <f aca="false">IF(A31&lt;&gt;"",IFERROR(VLOOKUP(W31,Tabelas!B:D,3,0),0),"")</f>
        <v>0</v>
      </c>
      <c r="BC31" s="59" t="n">
        <f aca="false">IF(A31&lt;&gt;"",IFERROR(VLOOKUP(X31,Tabelas!B:D,3,0),0),"")</f>
        <v>0</v>
      </c>
      <c r="BD31" s="59" t="n">
        <f aca="false">IF(A31&lt;&gt;"",IFERROR(VLOOKUP(Y31,Tabelas!B:D,3,0),0),"")</f>
        <v>0</v>
      </c>
      <c r="BE31" s="59" t="n">
        <f aca="false">IF(A31&lt;&gt;"",IFERROR(VLOOKUP(Z31,Tabelas!B:D,3,0),0),"")</f>
        <v>0</v>
      </c>
      <c r="BF31" s="59" t="n">
        <f aca="false">IF(A31&lt;&gt;"",IFERROR(VLOOKUP(AA31,Tabelas!B:D,3,0),0),"")</f>
        <v>0</v>
      </c>
      <c r="BG31" s="59" t="n">
        <f aca="false">IF(A31&lt;&gt;"",IFERROR(VLOOKUP(AB31,Tabelas!B:D,3,0),0),"")</f>
        <v>0</v>
      </c>
      <c r="BH31" s="59" t="n">
        <f aca="false">IF(A31&lt;&gt;"",IFERROR(VLOOKUP(AC31,Tabelas!B:D,3,0),0),"")</f>
        <v>0</v>
      </c>
      <c r="BI31" s="59" t="n">
        <f aca="false">IF(A31&lt;&gt;"",IFERROR(VLOOKUP(AD31,Tabelas!B:D,3,0),0),"")</f>
        <v>0</v>
      </c>
      <c r="BJ31" s="59" t="n">
        <f aca="false">IF(A31&lt;&gt;"",IFERROR(VLOOKUP(AE31,Tabelas!B:D,3,0),0),"")</f>
        <v>0</v>
      </c>
      <c r="BK31" s="59" t="n">
        <f aca="false">IF(A31&lt;&gt;"",IFERROR(VLOOKUP(AF31,Tabelas!B:D,3,0),0),"")</f>
        <v>0</v>
      </c>
      <c r="BL31" s="59" t="n">
        <f aca="false">IF(A31&lt;&gt;"",IFERROR(VLOOKUP(AG31,Tabelas!B:D,3,0),0),"")</f>
        <v>0</v>
      </c>
      <c r="BM31" s="59" t="n">
        <f aca="false">IF(A31&lt;&gt;"",IFERROR(VLOOKUP(AH31,Tabelas!B:D,3,0),0),"")</f>
        <v>0</v>
      </c>
      <c r="BN31" s="59" t="n">
        <f aca="false">IF(A31&lt;&gt;"",IFERROR(VLOOKUP(AI31,Tabelas!B:D,3,0),0),"")</f>
        <v>0</v>
      </c>
      <c r="BO31" s="59" t="n">
        <f aca="false">IF(A31&lt;&gt;"",IFERROR(VLOOKUP(AJ31,Tabelas!B:D,3,0),0),"")</f>
        <v>0</v>
      </c>
      <c r="BP31" s="59" t="n">
        <f aca="false">IF(A31&lt;&gt;"",IFERROR(VLOOKUP(AK31,Tabelas!B:D,3,0),0),"")</f>
        <v>0</v>
      </c>
      <c r="BQ31" s="59" t="n">
        <f aca="false">IF(A31&lt;&gt;"",IFERROR(VLOOKUP(AL31,Tabelas!B:D,3,0),0),"")</f>
        <v>0</v>
      </c>
      <c r="BR31" s="59" t="n">
        <f aca="false">IF(A31&lt;&gt;"",IFERROR(VLOOKUP(AM31,Tabelas!B:D,3,0),0),"")</f>
        <v>0</v>
      </c>
      <c r="BS31" s="59" t="n">
        <f aca="false">IF(A31&lt;&gt;"",IFERROR(VLOOKUP(AN31,Tabelas!B:D,3,0),0),"")</f>
        <v>0</v>
      </c>
      <c r="BT31" s="59" t="n">
        <f aca="false">IF(A31&lt;&gt;"",IFERROR(VLOOKUP(AO31,Tabelas!B:D,3,0),0),"")</f>
        <v>0</v>
      </c>
      <c r="BU31" s="59" t="n">
        <f aca="false">IF(A31&lt;&gt;"",IFERROR(VLOOKUP(AP31,Tabelas!B:D,3,0),0),"")</f>
        <v>0</v>
      </c>
      <c r="BV31" s="59" t="n">
        <f aca="false">IF(A31&lt;&gt;"",IFERROR(VLOOKUP(AQ31,Tabelas!B:D,3,0),0),"")</f>
        <v>0</v>
      </c>
      <c r="BW31" s="59" t="n">
        <f aca="false">IF(A31&lt;&gt;"",IFERROR(VLOOKUP(AR31,Tabelas!B:D,3,0),0),"")</f>
        <v>0</v>
      </c>
      <c r="BX31" s="56" t="n">
        <f aca="false">IF(A31&lt;&gt;"",SUM(AS31:BW31),"")</f>
        <v>0</v>
      </c>
      <c r="BY31" s="55" t="n">
        <f aca="false">IF(A31&lt;&gt;"",COUNTIF(N31:AR31,"LM")+COUNTIF(N31:AR31,"L"),"")+COUNTIF(N31:AR31,"LP")</f>
        <v>0</v>
      </c>
      <c r="BZ31" s="56" t="n">
        <f aca="false">IF(A31&lt;&gt;"",COUNTIF(N31:AR31,"AB"),"")</f>
        <v>0</v>
      </c>
      <c r="CA31" s="56" t="n">
        <f aca="false">IF(A31&lt;&gt;"",COUNTIF(N31:AR31,"FE"),"")</f>
        <v>0</v>
      </c>
      <c r="CB31" s="56" t="n">
        <f aca="false">IF(A31&lt;&gt;"",COUNTIF(N31:AR31,"LC"),"")</f>
        <v>0</v>
      </c>
      <c r="CC31" s="56" t="n">
        <f aca="false">IF(A31&lt;&gt;"",COUNTIF(N31:AR31,"CE"),"")</f>
        <v>0</v>
      </c>
      <c r="CD31" s="55" t="n">
        <f aca="false">IF(A31&lt;&gt;"",COUNTIF(N31:AR31,"AF1")+COUNTIF(N31:AR31,"AF2")+COUNTIF(N31:AR31,"AF3")+COUNTIF(N31:AR31,"AF4")+COUNTIF(N31:AR31,"AF5")+COUNTIF(N31:AR31,"AF6")+COUNTIF(N31:AR31,"AF7")+COUNTIF(N31:AR31,"AF8")+COUNTIF(N31:AR31,"AF9")+COUNTIF(N31:AR31,"AF10")+COUNTIF(N31:AR31,"AF11")+COUNTIF(N31:AR31,"AF12")+COUNTIF(N31:AR31,"AF13")+COUNTIF(N31:AR31,"AF14"),"")</f>
        <v>0</v>
      </c>
      <c r="CE31" s="55" t="n">
        <f aca="false">IF(A31&lt;&gt;"",COUNTIF(N31:AR31,"CE")+COUNTIF(N31:AR31,"L")+COUNTIF(N31:AR31,"LM")+COUNTIF(N31:AR31,"LP")+COUNTIF(N31:AR31,"LC")+COUNTIF(N31:AR31,"AB")+COUNTIF(N31:AR31,"AF1")+COUNTIF(N31:AR31,"AF2")+COUNTIF(N31:AR31,"AF3")+COUNTIF(N31:AR31,"AF4")+COUNTIF(N31:AR31,"AF5")+COUNTIF(N31:AR31,"AF6")+COUNTIF(N31:AR31,"AF7")+COUNTIF(N31:AR31,"AF8")+COUNTIF(N31:AR31,"AF9")+COUNTIF(N31:AR31,"AF10")+COUNTIF(N31:AR31,"AF11")+COUNTIF(N31:AR31,"AF12")+COUNTIF(N31:AR31,"AF13")+COUNTIF(N31:AR31,"AF14")+COUNTIF(N31:AR31,"RC")+COUNTIF(N31:AR31,"FO")+COUNTIF(N31:AR31,"FE"),"")</f>
        <v>0</v>
      </c>
      <c r="CF31" s="57" t="n">
        <f aca="false">IF(A31&lt;&gt;"",COUNTIF(N31:AR31,"APH"),"")</f>
        <v>0</v>
      </c>
    </row>
    <row r="32" customFormat="false" ht="12.75" hidden="false" customHeight="true" outlineLevel="0" collapsed="false">
      <c r="A32" s="140" t="s">
        <v>127</v>
      </c>
      <c r="B32" s="46" t="n">
        <v>1234567</v>
      </c>
      <c r="C32" s="48" t="n">
        <v>123</v>
      </c>
      <c r="D32" s="48" t="s">
        <v>103</v>
      </c>
      <c r="E32" s="48" t="s">
        <v>104</v>
      </c>
      <c r="F32" s="48" t="n">
        <v>36</v>
      </c>
      <c r="G32" s="49"/>
      <c r="H32" s="50"/>
      <c r="I32" s="50"/>
      <c r="J32" s="50"/>
      <c r="K32" s="50"/>
      <c r="L32" s="50"/>
      <c r="M32" s="50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2"/>
      <c r="AS32" s="58" t="n">
        <f aca="false">IF(A32&lt;&gt;"",IFERROR(VLOOKUP(N32,Tabelas!B:D,3,0),0),"")</f>
        <v>0</v>
      </c>
      <c r="AT32" s="59" t="n">
        <f aca="false">IF(A32&lt;&gt;"",IFERROR(VLOOKUP(O32,Tabelas!B:D,3,0),0),"")</f>
        <v>0</v>
      </c>
      <c r="AU32" s="59" t="n">
        <f aca="false">IF(A32&lt;&gt;"",IFERROR(VLOOKUP(P32,Tabelas!B:D,3,0),0),"")</f>
        <v>0</v>
      </c>
      <c r="AV32" s="59" t="n">
        <f aca="false">IF(A32&lt;&gt;"",IFERROR(VLOOKUP(Q32,Tabelas!B:D,3,0),0),"")</f>
        <v>0</v>
      </c>
      <c r="AW32" s="59" t="n">
        <f aca="false">IF(A32&lt;&gt;"",IFERROR(VLOOKUP(R32,Tabelas!B:D,3,0),0),"")</f>
        <v>0</v>
      </c>
      <c r="AX32" s="59" t="n">
        <f aca="false">IF(A32&lt;&gt;"",IFERROR(VLOOKUP(S32,Tabelas!B:D,3,0),0),"")</f>
        <v>0</v>
      </c>
      <c r="AY32" s="59" t="n">
        <f aca="false">IF(A32&lt;&gt;"",IFERROR(VLOOKUP(T32,Tabelas!B:D,3,0),0),"")</f>
        <v>0</v>
      </c>
      <c r="AZ32" s="59" t="n">
        <f aca="false">IF(A32&lt;&gt;"",IFERROR(VLOOKUP(U32,Tabelas!B:D,3,0),0),"")</f>
        <v>0</v>
      </c>
      <c r="BA32" s="59" t="n">
        <f aca="false">IF(A32&lt;&gt;"",IFERROR(VLOOKUP(V32,Tabelas!B:D,3,0),0),"")</f>
        <v>0</v>
      </c>
      <c r="BB32" s="59" t="n">
        <f aca="false">IF(A32&lt;&gt;"",IFERROR(VLOOKUP(W32,Tabelas!B:D,3,0),0),"")</f>
        <v>0</v>
      </c>
      <c r="BC32" s="59" t="n">
        <f aca="false">IF(A32&lt;&gt;"",IFERROR(VLOOKUP(X32,Tabelas!B:D,3,0),0),"")</f>
        <v>0</v>
      </c>
      <c r="BD32" s="59" t="n">
        <f aca="false">IF(A32&lt;&gt;"",IFERROR(VLOOKUP(Y32,Tabelas!B:D,3,0),0),"")</f>
        <v>0</v>
      </c>
      <c r="BE32" s="59" t="n">
        <f aca="false">IF(A32&lt;&gt;"",IFERROR(VLOOKUP(Z32,Tabelas!B:D,3,0),0),"")</f>
        <v>0</v>
      </c>
      <c r="BF32" s="59" t="n">
        <f aca="false">IF(A32&lt;&gt;"",IFERROR(VLOOKUP(AA32,Tabelas!B:D,3,0),0),"")</f>
        <v>0</v>
      </c>
      <c r="BG32" s="59" t="n">
        <f aca="false">IF(A32&lt;&gt;"",IFERROR(VLOOKUP(AB32,Tabelas!B:D,3,0),0),"")</f>
        <v>0</v>
      </c>
      <c r="BH32" s="59" t="n">
        <f aca="false">IF(A32&lt;&gt;"",IFERROR(VLOOKUP(AC32,Tabelas!B:D,3,0),0),"")</f>
        <v>0</v>
      </c>
      <c r="BI32" s="59" t="n">
        <f aca="false">IF(A32&lt;&gt;"",IFERROR(VLOOKUP(AD32,Tabelas!B:D,3,0),0),"")</f>
        <v>0</v>
      </c>
      <c r="BJ32" s="59" t="n">
        <f aca="false">IF(A32&lt;&gt;"",IFERROR(VLOOKUP(AE32,Tabelas!B:D,3,0),0),"")</f>
        <v>0</v>
      </c>
      <c r="BK32" s="59" t="n">
        <f aca="false">IF(A32&lt;&gt;"",IFERROR(VLOOKUP(AF32,Tabelas!B:D,3,0),0),"")</f>
        <v>0</v>
      </c>
      <c r="BL32" s="59" t="n">
        <f aca="false">IF(A32&lt;&gt;"",IFERROR(VLOOKUP(AG32,Tabelas!B:D,3,0),0),"")</f>
        <v>0</v>
      </c>
      <c r="BM32" s="59" t="n">
        <f aca="false">IF(A32&lt;&gt;"",IFERROR(VLOOKUP(AH32,Tabelas!B:D,3,0),0),"")</f>
        <v>0</v>
      </c>
      <c r="BN32" s="59" t="n">
        <f aca="false">IF(A32&lt;&gt;"",IFERROR(VLOOKUP(AI32,Tabelas!B:D,3,0),0),"")</f>
        <v>0</v>
      </c>
      <c r="BO32" s="59" t="n">
        <f aca="false">IF(A32&lt;&gt;"",IFERROR(VLOOKUP(AJ32,Tabelas!B:D,3,0),0),"")</f>
        <v>0</v>
      </c>
      <c r="BP32" s="59" t="n">
        <f aca="false">IF(A32&lt;&gt;"",IFERROR(VLOOKUP(AK32,Tabelas!B:D,3,0),0),"")</f>
        <v>0</v>
      </c>
      <c r="BQ32" s="59" t="n">
        <f aca="false">IF(A32&lt;&gt;"",IFERROR(VLOOKUP(AL32,Tabelas!B:D,3,0),0),"")</f>
        <v>0</v>
      </c>
      <c r="BR32" s="59" t="n">
        <f aca="false">IF(A32&lt;&gt;"",IFERROR(VLOOKUP(AM32,Tabelas!B:D,3,0),0),"")</f>
        <v>0</v>
      </c>
      <c r="BS32" s="59" t="n">
        <f aca="false">IF(A32&lt;&gt;"",IFERROR(VLOOKUP(AN32,Tabelas!B:D,3,0),0),"")</f>
        <v>0</v>
      </c>
      <c r="BT32" s="59" t="n">
        <f aca="false">IF(A32&lt;&gt;"",IFERROR(VLOOKUP(AO32,Tabelas!B:D,3,0),0),"")</f>
        <v>0</v>
      </c>
      <c r="BU32" s="59" t="n">
        <f aca="false">IF(A32&lt;&gt;"",IFERROR(VLOOKUP(AP32,Tabelas!B:D,3,0),0),"")</f>
        <v>0</v>
      </c>
      <c r="BV32" s="59" t="n">
        <f aca="false">IF(A32&lt;&gt;"",IFERROR(VLOOKUP(AQ32,Tabelas!B:D,3,0),0),"")</f>
        <v>0</v>
      </c>
      <c r="BW32" s="59" t="n">
        <f aca="false">IF(A32&lt;&gt;"",IFERROR(VLOOKUP(AR32,Tabelas!B:D,3,0),0),"")</f>
        <v>0</v>
      </c>
      <c r="BX32" s="56" t="n">
        <f aca="false">IF(A32&lt;&gt;"",SUM(AS32:BW32),"")</f>
        <v>0</v>
      </c>
      <c r="BY32" s="55" t="n">
        <f aca="false">IF(A32&lt;&gt;"",COUNTIF(N32:AR32,"LM")+COUNTIF(N32:AR32,"L"),"")+COUNTIF(N32:AR32,"LP")</f>
        <v>0</v>
      </c>
      <c r="BZ32" s="56" t="n">
        <f aca="false">IF(A32&lt;&gt;"",COUNTIF(N32:AR32,"AB"),"")</f>
        <v>0</v>
      </c>
      <c r="CA32" s="56" t="n">
        <f aca="false">IF(A32&lt;&gt;"",COUNTIF(N32:AR32,"FE"),"")</f>
        <v>0</v>
      </c>
      <c r="CB32" s="56" t="n">
        <f aca="false">IF(A32&lt;&gt;"",COUNTIF(N32:AR32,"LC"),"")</f>
        <v>0</v>
      </c>
      <c r="CC32" s="56" t="n">
        <f aca="false">IF(A32&lt;&gt;"",COUNTIF(N32:AR32,"CE"),"")</f>
        <v>0</v>
      </c>
      <c r="CD32" s="55" t="n">
        <f aca="false">IF(A32&lt;&gt;"",COUNTIF(N32:AR32,"AF1")+COUNTIF(N32:AR32,"AF2")+COUNTIF(N32:AR32,"AF3")+COUNTIF(N32:AR32,"AF4")+COUNTIF(N32:AR32,"AF5")+COUNTIF(N32:AR32,"AF6")+COUNTIF(N32:AR32,"AF7")+COUNTIF(N32:AR32,"AF8")+COUNTIF(N32:AR32,"AF9")+COUNTIF(N32:AR32,"AF10")+COUNTIF(N32:AR32,"AF11")+COUNTIF(N32:AR32,"AF12")+COUNTIF(N32:AR32,"AF13")+COUNTIF(N32:AR32,"AF14"),"")</f>
        <v>0</v>
      </c>
      <c r="CE32" s="55" t="n">
        <f aca="false">IF(A32&lt;&gt;"",COUNTIF(N32:AR32,"CE")+COUNTIF(N32:AR32,"L")+COUNTIF(N32:AR32,"LM")+COUNTIF(N32:AR32,"LP")+COUNTIF(N32:AR32,"LC")+COUNTIF(N32:AR32,"AB")+COUNTIF(N32:AR32,"AF1")+COUNTIF(N32:AR32,"AF2")+COUNTIF(N32:AR32,"AF3")+COUNTIF(N32:AR32,"AF4")+COUNTIF(N32:AR32,"AF5")+COUNTIF(N32:AR32,"AF6")+COUNTIF(N32:AR32,"AF7")+COUNTIF(N32:AR32,"AF8")+COUNTIF(N32:AR32,"AF9")+COUNTIF(N32:AR32,"AF10")+COUNTIF(N32:AR32,"AF11")+COUNTIF(N32:AR32,"AF12")+COUNTIF(N32:AR32,"AF13")+COUNTIF(N32:AR32,"AF14")+COUNTIF(N32:AR32,"RC")+COUNTIF(N32:AR32,"FO")+COUNTIF(N32:AR32,"FE"),"")</f>
        <v>0</v>
      </c>
      <c r="CF32" s="57" t="n">
        <f aca="false">IF(A32&lt;&gt;"",COUNTIF(N32:AR32,"APH"),"")</f>
        <v>0</v>
      </c>
    </row>
    <row r="33" customFormat="false" ht="12.75" hidden="false" customHeight="true" outlineLevel="0" collapsed="false">
      <c r="A33" s="140" t="s">
        <v>128</v>
      </c>
      <c r="B33" s="46" t="n">
        <v>1234567</v>
      </c>
      <c r="C33" s="48" t="n">
        <v>123</v>
      </c>
      <c r="D33" s="48" t="s">
        <v>103</v>
      </c>
      <c r="E33" s="48" t="s">
        <v>104</v>
      </c>
      <c r="F33" s="48" t="n">
        <v>36</v>
      </c>
      <c r="G33" s="50"/>
      <c r="H33" s="50"/>
      <c r="I33" s="50"/>
      <c r="J33" s="50"/>
      <c r="K33" s="50"/>
      <c r="L33" s="50"/>
      <c r="M33" s="50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2"/>
      <c r="AS33" s="58" t="n">
        <f aca="false">IF(A33&lt;&gt;"",IFERROR(VLOOKUP(N33,Tabelas!B:D,3,0),0),"")</f>
        <v>0</v>
      </c>
      <c r="AT33" s="59" t="n">
        <f aca="false">IF(A33&lt;&gt;"",IFERROR(VLOOKUP(O33,Tabelas!B:D,3,0),0),"")</f>
        <v>0</v>
      </c>
      <c r="AU33" s="59" t="n">
        <f aca="false">IF(A33&lt;&gt;"",IFERROR(VLOOKUP(P33,Tabelas!B:D,3,0),0),"")</f>
        <v>0</v>
      </c>
      <c r="AV33" s="59" t="n">
        <f aca="false">IF(A33&lt;&gt;"",IFERROR(VLOOKUP(Q33,Tabelas!B:D,3,0),0),"")</f>
        <v>0</v>
      </c>
      <c r="AW33" s="59" t="n">
        <f aca="false">IF(A33&lt;&gt;"",IFERROR(VLOOKUP(R33,Tabelas!B:D,3,0),0),"")</f>
        <v>0</v>
      </c>
      <c r="AX33" s="59" t="n">
        <f aca="false">IF(A33&lt;&gt;"",IFERROR(VLOOKUP(S33,Tabelas!B:D,3,0),0),"")</f>
        <v>0</v>
      </c>
      <c r="AY33" s="59" t="n">
        <f aca="false">IF(A33&lt;&gt;"",IFERROR(VLOOKUP(T33,Tabelas!B:D,3,0),0),"")</f>
        <v>0</v>
      </c>
      <c r="AZ33" s="59" t="n">
        <f aca="false">IF(A33&lt;&gt;"",IFERROR(VLOOKUP(U33,Tabelas!B:D,3,0),0),"")</f>
        <v>0</v>
      </c>
      <c r="BA33" s="59" t="n">
        <f aca="false">IF(A33&lt;&gt;"",IFERROR(VLOOKUP(V33,Tabelas!B:D,3,0),0),"")</f>
        <v>0</v>
      </c>
      <c r="BB33" s="59" t="n">
        <f aca="false">IF(A33&lt;&gt;"",IFERROR(VLOOKUP(W33,Tabelas!B:D,3,0),0),"")</f>
        <v>0</v>
      </c>
      <c r="BC33" s="59" t="n">
        <f aca="false">IF(A33&lt;&gt;"",IFERROR(VLOOKUP(X33,Tabelas!B:D,3,0),0),"")</f>
        <v>0</v>
      </c>
      <c r="BD33" s="59" t="n">
        <f aca="false">IF(A33&lt;&gt;"",IFERROR(VLOOKUP(Y33,Tabelas!B:D,3,0),0),"")</f>
        <v>0</v>
      </c>
      <c r="BE33" s="59" t="n">
        <f aca="false">IF(A33&lt;&gt;"",IFERROR(VLOOKUP(Z33,Tabelas!B:D,3,0),0),"")</f>
        <v>0</v>
      </c>
      <c r="BF33" s="59" t="n">
        <f aca="false">IF(A33&lt;&gt;"",IFERROR(VLOOKUP(AA33,Tabelas!B:D,3,0),0),"")</f>
        <v>0</v>
      </c>
      <c r="BG33" s="59" t="n">
        <f aca="false">IF(A33&lt;&gt;"",IFERROR(VLOOKUP(AB33,Tabelas!B:D,3,0),0),"")</f>
        <v>0</v>
      </c>
      <c r="BH33" s="59" t="n">
        <f aca="false">IF(A33&lt;&gt;"",IFERROR(VLOOKUP(AC33,Tabelas!B:D,3,0),0),"")</f>
        <v>0</v>
      </c>
      <c r="BI33" s="59" t="n">
        <f aca="false">IF(A33&lt;&gt;"",IFERROR(VLOOKUP(AD33,Tabelas!B:D,3,0),0),"")</f>
        <v>0</v>
      </c>
      <c r="BJ33" s="59" t="n">
        <f aca="false">IF(A33&lt;&gt;"",IFERROR(VLOOKUP(AE33,Tabelas!B:D,3,0),0),"")</f>
        <v>0</v>
      </c>
      <c r="BK33" s="59" t="n">
        <f aca="false">IF(A33&lt;&gt;"",IFERROR(VLOOKUP(AF33,Tabelas!B:D,3,0),0),"")</f>
        <v>0</v>
      </c>
      <c r="BL33" s="59" t="n">
        <f aca="false">IF(A33&lt;&gt;"",IFERROR(VLOOKUP(AG33,Tabelas!B:D,3,0),0),"")</f>
        <v>0</v>
      </c>
      <c r="BM33" s="59" t="n">
        <f aca="false">IF(A33&lt;&gt;"",IFERROR(VLOOKUP(AH33,Tabelas!B:D,3,0),0),"")</f>
        <v>0</v>
      </c>
      <c r="BN33" s="59" t="n">
        <f aca="false">IF(A33&lt;&gt;"",IFERROR(VLOOKUP(AI33,Tabelas!B:D,3,0),0),"")</f>
        <v>0</v>
      </c>
      <c r="BO33" s="59" t="n">
        <f aca="false">IF(A33&lt;&gt;"",IFERROR(VLOOKUP(AJ33,Tabelas!B:D,3,0),0),"")</f>
        <v>0</v>
      </c>
      <c r="BP33" s="59" t="n">
        <f aca="false">IF(A33&lt;&gt;"",IFERROR(VLOOKUP(AK33,Tabelas!B:D,3,0),0),"")</f>
        <v>0</v>
      </c>
      <c r="BQ33" s="59" t="n">
        <f aca="false">IF(A33&lt;&gt;"",IFERROR(VLOOKUP(AL33,Tabelas!B:D,3,0),0),"")</f>
        <v>0</v>
      </c>
      <c r="BR33" s="59" t="n">
        <f aca="false">IF(A33&lt;&gt;"",IFERROR(VLOOKUP(AM33,Tabelas!B:D,3,0),0),"")</f>
        <v>0</v>
      </c>
      <c r="BS33" s="59" t="n">
        <f aca="false">IF(A33&lt;&gt;"",IFERROR(VLOOKUP(AN33,Tabelas!B:D,3,0),0),"")</f>
        <v>0</v>
      </c>
      <c r="BT33" s="59" t="n">
        <f aca="false">IF(A33&lt;&gt;"",IFERROR(VLOOKUP(AO33,Tabelas!B:D,3,0),0),"")</f>
        <v>0</v>
      </c>
      <c r="BU33" s="59" t="n">
        <f aca="false">IF(A33&lt;&gt;"",IFERROR(VLOOKUP(AP33,Tabelas!B:D,3,0),0),"")</f>
        <v>0</v>
      </c>
      <c r="BV33" s="59" t="n">
        <f aca="false">IF(A33&lt;&gt;"",IFERROR(VLOOKUP(AQ33,Tabelas!B:D,3,0),0),"")</f>
        <v>0</v>
      </c>
      <c r="BW33" s="59" t="n">
        <f aca="false">IF(A33&lt;&gt;"",IFERROR(VLOOKUP(AR33,Tabelas!B:D,3,0),0),"")</f>
        <v>0</v>
      </c>
      <c r="BX33" s="56" t="n">
        <f aca="false">IF(A33&lt;&gt;"",SUM(AS33:BW33),"")</f>
        <v>0</v>
      </c>
      <c r="BY33" s="55" t="n">
        <f aca="false">IF(A33&lt;&gt;"",COUNTIF(N33:AR33,"LM")+COUNTIF(N33:AR33,"L"),"")+COUNTIF(N33:AR33,"LP")</f>
        <v>0</v>
      </c>
      <c r="BZ33" s="56" t="n">
        <f aca="false">IF(A33&lt;&gt;"",COUNTIF(N33:AR33,"AB"),"")</f>
        <v>0</v>
      </c>
      <c r="CA33" s="56" t="n">
        <f aca="false">IF(A33&lt;&gt;"",COUNTIF(N33:AR33,"FE"),"")</f>
        <v>0</v>
      </c>
      <c r="CB33" s="56" t="n">
        <f aca="false">IF(A33&lt;&gt;"",COUNTIF(N33:AR33,"LC"),"")</f>
        <v>0</v>
      </c>
      <c r="CC33" s="56" t="n">
        <f aca="false">IF(A33&lt;&gt;"",COUNTIF(N33:AR33,"CE"),"")</f>
        <v>0</v>
      </c>
      <c r="CD33" s="55" t="n">
        <f aca="false">IF(A33&lt;&gt;"",COUNTIF(N33:AR33,"AF1")+COUNTIF(N33:AR33,"AF2")+COUNTIF(N33:AR33,"AF3")+COUNTIF(N33:AR33,"AF4")+COUNTIF(N33:AR33,"AF5")+COUNTIF(N33:AR33,"AF6")+COUNTIF(N33:AR33,"AF7")+COUNTIF(N33:AR33,"AF8")+COUNTIF(N33:AR33,"AF9")+COUNTIF(N33:AR33,"AF10")+COUNTIF(N33:AR33,"AF11")+COUNTIF(N33:AR33,"AF12")+COUNTIF(N33:AR33,"AF13")+COUNTIF(N33:AR33,"AF14"),"")</f>
        <v>0</v>
      </c>
      <c r="CE33" s="55" t="n">
        <f aca="false">IF(A33&lt;&gt;"",COUNTIF(N33:AR33,"CE")+COUNTIF(N33:AR33,"L")+COUNTIF(N33:AR33,"LM")+COUNTIF(N33:AR33,"LP")+COUNTIF(N33:AR33,"LC")+COUNTIF(N33:AR33,"AB")+COUNTIF(N33:AR33,"AF1")+COUNTIF(N33:AR33,"AF2")+COUNTIF(N33:AR33,"AF3")+COUNTIF(N33:AR33,"AF4")+COUNTIF(N33:AR33,"AF5")+COUNTIF(N33:AR33,"AF6")+COUNTIF(N33:AR33,"AF7")+COUNTIF(N33:AR33,"AF8")+COUNTIF(N33:AR33,"AF9")+COUNTIF(N33:AR33,"AF10")+COUNTIF(N33:AR33,"AF11")+COUNTIF(N33:AR33,"AF12")+COUNTIF(N33:AR33,"AF13")+COUNTIF(N33:AR33,"AF14")+COUNTIF(N33:AR33,"RC")+COUNTIF(N33:AR33,"FO")+COUNTIF(N33:AR33,"FE"),"")</f>
        <v>0</v>
      </c>
      <c r="CF33" s="57" t="n">
        <f aca="false">IF(A33&lt;&gt;"",COUNTIF(N33:AR33,"APH"),"")</f>
        <v>0</v>
      </c>
    </row>
    <row r="34" customFormat="false" ht="12.75" hidden="false" customHeight="true" outlineLevel="0" collapsed="false">
      <c r="A34" s="140" t="s">
        <v>129</v>
      </c>
      <c r="B34" s="46" t="n">
        <v>1234567</v>
      </c>
      <c r="C34" s="48" t="n">
        <v>123</v>
      </c>
      <c r="D34" s="48" t="s">
        <v>103</v>
      </c>
      <c r="E34" s="48" t="s">
        <v>104</v>
      </c>
      <c r="F34" s="48" t="n">
        <v>36</v>
      </c>
      <c r="G34" s="49"/>
      <c r="H34" s="50"/>
      <c r="I34" s="50"/>
      <c r="J34" s="50"/>
      <c r="K34" s="50"/>
      <c r="L34" s="50"/>
      <c r="M34" s="50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2"/>
      <c r="AS34" s="58" t="n">
        <f aca="false">IF(A34&lt;&gt;"",IFERROR(VLOOKUP(N34,Tabelas!B:D,3,0),0),"")</f>
        <v>0</v>
      </c>
      <c r="AT34" s="59" t="n">
        <f aca="false">IF(A34&lt;&gt;"",IFERROR(VLOOKUP(O34,Tabelas!B:D,3,0),0),"")</f>
        <v>0</v>
      </c>
      <c r="AU34" s="59" t="n">
        <f aca="false">IF(A34&lt;&gt;"",IFERROR(VLOOKUP(P34,Tabelas!B:D,3,0),0),"")</f>
        <v>0</v>
      </c>
      <c r="AV34" s="59" t="n">
        <f aca="false">IF(A34&lt;&gt;"",IFERROR(VLOOKUP(Q34,Tabelas!B:D,3,0),0),"")</f>
        <v>0</v>
      </c>
      <c r="AW34" s="59" t="n">
        <f aca="false">IF(A34&lt;&gt;"",IFERROR(VLOOKUP(R34,Tabelas!B:D,3,0),0),"")</f>
        <v>0</v>
      </c>
      <c r="AX34" s="59" t="n">
        <f aca="false">IF(A34&lt;&gt;"",IFERROR(VLOOKUP(S34,Tabelas!B:D,3,0),0),"")</f>
        <v>0</v>
      </c>
      <c r="AY34" s="59" t="n">
        <f aca="false">IF(A34&lt;&gt;"",IFERROR(VLOOKUP(T34,Tabelas!B:D,3,0),0),"")</f>
        <v>0</v>
      </c>
      <c r="AZ34" s="59" t="n">
        <f aca="false">IF(A34&lt;&gt;"",IFERROR(VLOOKUP(U34,Tabelas!B:D,3,0),0),"")</f>
        <v>0</v>
      </c>
      <c r="BA34" s="59" t="n">
        <f aca="false">IF(A34&lt;&gt;"",IFERROR(VLOOKUP(V34,Tabelas!B:D,3,0),0),"")</f>
        <v>0</v>
      </c>
      <c r="BB34" s="59" t="n">
        <f aca="false">IF(A34&lt;&gt;"",IFERROR(VLOOKUP(W34,Tabelas!B:D,3,0),0),"")</f>
        <v>0</v>
      </c>
      <c r="BC34" s="59" t="n">
        <f aca="false">IF(A34&lt;&gt;"",IFERROR(VLOOKUP(X34,Tabelas!B:D,3,0),0),"")</f>
        <v>0</v>
      </c>
      <c r="BD34" s="59" t="n">
        <f aca="false">IF(A34&lt;&gt;"",IFERROR(VLOOKUP(Y34,Tabelas!B:D,3,0),0),"")</f>
        <v>0</v>
      </c>
      <c r="BE34" s="59" t="n">
        <f aca="false">IF(A34&lt;&gt;"",IFERROR(VLOOKUP(Z34,Tabelas!B:D,3,0),0),"")</f>
        <v>0</v>
      </c>
      <c r="BF34" s="59" t="n">
        <f aca="false">IF(A34&lt;&gt;"",IFERROR(VLOOKUP(AA34,Tabelas!B:D,3,0),0),"")</f>
        <v>0</v>
      </c>
      <c r="BG34" s="59" t="n">
        <f aca="false">IF(A34&lt;&gt;"",IFERROR(VLOOKUP(AB34,Tabelas!B:D,3,0),0),"")</f>
        <v>0</v>
      </c>
      <c r="BH34" s="59" t="n">
        <f aca="false">IF(A34&lt;&gt;"",IFERROR(VLOOKUP(AC34,Tabelas!B:D,3,0),0),"")</f>
        <v>0</v>
      </c>
      <c r="BI34" s="59" t="n">
        <f aca="false">IF(A34&lt;&gt;"",IFERROR(VLOOKUP(AD34,Tabelas!B:D,3,0),0),"")</f>
        <v>0</v>
      </c>
      <c r="BJ34" s="59" t="n">
        <f aca="false">IF(A34&lt;&gt;"",IFERROR(VLOOKUP(AE34,Tabelas!B:D,3,0),0),"")</f>
        <v>0</v>
      </c>
      <c r="BK34" s="59" t="n">
        <f aca="false">IF(A34&lt;&gt;"",IFERROR(VLOOKUP(AF34,Tabelas!B:D,3,0),0),"")</f>
        <v>0</v>
      </c>
      <c r="BL34" s="59" t="n">
        <f aca="false">IF(A34&lt;&gt;"",IFERROR(VLOOKUP(AG34,Tabelas!B:D,3,0),0),"")</f>
        <v>0</v>
      </c>
      <c r="BM34" s="59" t="n">
        <f aca="false">IF(A34&lt;&gt;"",IFERROR(VLOOKUP(AH34,Tabelas!B:D,3,0),0),"")</f>
        <v>0</v>
      </c>
      <c r="BN34" s="59" t="n">
        <f aca="false">IF(A34&lt;&gt;"",IFERROR(VLOOKUP(AI34,Tabelas!B:D,3,0),0),"")</f>
        <v>0</v>
      </c>
      <c r="BO34" s="59" t="n">
        <f aca="false">IF(A34&lt;&gt;"",IFERROR(VLOOKUP(AJ34,Tabelas!B:D,3,0),0),"")</f>
        <v>0</v>
      </c>
      <c r="BP34" s="59" t="n">
        <f aca="false">IF(A34&lt;&gt;"",IFERROR(VLOOKUP(AK34,Tabelas!B:D,3,0),0),"")</f>
        <v>0</v>
      </c>
      <c r="BQ34" s="59" t="n">
        <f aca="false">IF(A34&lt;&gt;"",IFERROR(VLOOKUP(AL34,Tabelas!B:D,3,0),0),"")</f>
        <v>0</v>
      </c>
      <c r="BR34" s="59" t="n">
        <f aca="false">IF(A34&lt;&gt;"",IFERROR(VLOOKUP(AM34,Tabelas!B:D,3,0),0),"")</f>
        <v>0</v>
      </c>
      <c r="BS34" s="59" t="n">
        <f aca="false">IF(A34&lt;&gt;"",IFERROR(VLOOKUP(AN34,Tabelas!B:D,3,0),0),"")</f>
        <v>0</v>
      </c>
      <c r="BT34" s="59" t="n">
        <f aca="false">IF(A34&lt;&gt;"",IFERROR(VLOOKUP(AO34,Tabelas!B:D,3,0),0),"")</f>
        <v>0</v>
      </c>
      <c r="BU34" s="59" t="n">
        <f aca="false">IF(A34&lt;&gt;"",IFERROR(VLOOKUP(AP34,Tabelas!B:D,3,0),0),"")</f>
        <v>0</v>
      </c>
      <c r="BV34" s="59" t="n">
        <f aca="false">IF(A34&lt;&gt;"",IFERROR(VLOOKUP(AQ34,Tabelas!B:D,3,0),0),"")</f>
        <v>0</v>
      </c>
      <c r="BW34" s="59" t="n">
        <f aca="false">IF(A34&lt;&gt;"",IFERROR(VLOOKUP(AR34,Tabelas!B:D,3,0),0),"")</f>
        <v>0</v>
      </c>
      <c r="BX34" s="56" t="n">
        <f aca="false">IF(A34&lt;&gt;"",SUM(AS34:BW34),"")</f>
        <v>0</v>
      </c>
      <c r="BY34" s="55" t="n">
        <f aca="false">IF(A34&lt;&gt;"",COUNTIF(N34:AR34,"LM")+COUNTIF(N34:AR34,"L"),"")+COUNTIF(N34:AR34,"LP")</f>
        <v>0</v>
      </c>
      <c r="BZ34" s="56" t="n">
        <f aca="false">IF(A34&lt;&gt;"",COUNTIF(N34:AR34,"AB"),"")</f>
        <v>0</v>
      </c>
      <c r="CA34" s="56" t="n">
        <f aca="false">IF(A34&lt;&gt;"",COUNTIF(N34:AR34,"FE"),"")</f>
        <v>0</v>
      </c>
      <c r="CB34" s="56" t="n">
        <f aca="false">IF(A34&lt;&gt;"",COUNTIF(N34:AR34,"LC"),"")</f>
        <v>0</v>
      </c>
      <c r="CC34" s="56" t="n">
        <f aca="false">IF(A34&lt;&gt;"",COUNTIF(N34:AR34,"CE"),"")</f>
        <v>0</v>
      </c>
      <c r="CD34" s="55" t="n">
        <f aca="false">IF(A34&lt;&gt;"",COUNTIF(N34:AR34,"AF1")+COUNTIF(N34:AR34,"AF2")+COUNTIF(N34:AR34,"AF3")+COUNTIF(N34:AR34,"AF4")+COUNTIF(N34:AR34,"AF5")+COUNTIF(N34:AR34,"AF6")+COUNTIF(N34:AR34,"AF7")+COUNTIF(N34:AR34,"AF8")+COUNTIF(N34:AR34,"AF9")+COUNTIF(N34:AR34,"AF10")+COUNTIF(N34:AR34,"AF11")+COUNTIF(N34:AR34,"AF12")+COUNTIF(N34:AR34,"AF13")+COUNTIF(N34:AR34,"AF14"),"")</f>
        <v>0</v>
      </c>
      <c r="CE34" s="55" t="n">
        <f aca="false">IF(A34&lt;&gt;"",COUNTIF(N34:AR34,"CE")+COUNTIF(N34:AR34,"L")+COUNTIF(N34:AR34,"LM")+COUNTIF(N34:AR34,"LP")+COUNTIF(N34:AR34,"LC")+COUNTIF(N34:AR34,"AB")+COUNTIF(N34:AR34,"AF1")+COUNTIF(N34:AR34,"AF2")+COUNTIF(N34:AR34,"AF3")+COUNTIF(N34:AR34,"AF4")+COUNTIF(N34:AR34,"AF5")+COUNTIF(N34:AR34,"AF6")+COUNTIF(N34:AR34,"AF7")+COUNTIF(N34:AR34,"AF8")+COUNTIF(N34:AR34,"AF9")+COUNTIF(N34:AR34,"AF10")+COUNTIF(N34:AR34,"AF11")+COUNTIF(N34:AR34,"AF12")+COUNTIF(N34:AR34,"AF13")+COUNTIF(N34:AR34,"AF14")+COUNTIF(N34:AR34,"RC")+COUNTIF(N34:AR34,"FO")+COUNTIF(N34:AR34,"FE"),"")</f>
        <v>0</v>
      </c>
      <c r="CF34" s="57" t="n">
        <f aca="false">IF(A34&lt;&gt;"",COUNTIF(N34:AR34,"APH"),"")</f>
        <v>0</v>
      </c>
    </row>
    <row r="35" customFormat="false" ht="12.75" hidden="false" customHeight="true" outlineLevel="0" collapsed="false">
      <c r="A35" s="140" t="s">
        <v>130</v>
      </c>
      <c r="B35" s="46" t="n">
        <v>1234567</v>
      </c>
      <c r="C35" s="48" t="n">
        <v>123</v>
      </c>
      <c r="D35" s="48" t="s">
        <v>103</v>
      </c>
      <c r="E35" s="48" t="s">
        <v>104</v>
      </c>
      <c r="F35" s="48" t="n">
        <v>36</v>
      </c>
      <c r="G35" s="49"/>
      <c r="H35" s="50"/>
      <c r="I35" s="50"/>
      <c r="J35" s="50"/>
      <c r="K35" s="50"/>
      <c r="L35" s="50"/>
      <c r="M35" s="50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2"/>
      <c r="AS35" s="58" t="n">
        <f aca="false">IF(A35&lt;&gt;"",IFERROR(VLOOKUP(N35,Tabelas!B:D,3,0),0),"")</f>
        <v>0</v>
      </c>
      <c r="AT35" s="59" t="n">
        <f aca="false">IF(A35&lt;&gt;"",IFERROR(VLOOKUP(O35,Tabelas!B:D,3,0),0),"")</f>
        <v>0</v>
      </c>
      <c r="AU35" s="59" t="n">
        <f aca="false">IF(A35&lt;&gt;"",IFERROR(VLOOKUP(P35,Tabelas!B:D,3,0),0),"")</f>
        <v>0</v>
      </c>
      <c r="AV35" s="59" t="n">
        <f aca="false">IF(A35&lt;&gt;"",IFERROR(VLOOKUP(Q35,Tabelas!B:D,3,0),0),"")</f>
        <v>0</v>
      </c>
      <c r="AW35" s="59" t="n">
        <f aca="false">IF(A35&lt;&gt;"",IFERROR(VLOOKUP(R35,Tabelas!B:D,3,0),0),"")</f>
        <v>0</v>
      </c>
      <c r="AX35" s="59" t="n">
        <f aca="false">IF(A35&lt;&gt;"",IFERROR(VLOOKUP(S35,Tabelas!B:D,3,0),0),"")</f>
        <v>0</v>
      </c>
      <c r="AY35" s="59" t="n">
        <f aca="false">IF(A35&lt;&gt;"",IFERROR(VLOOKUP(T35,Tabelas!B:D,3,0),0),"")</f>
        <v>0</v>
      </c>
      <c r="AZ35" s="59" t="n">
        <f aca="false">IF(A35&lt;&gt;"",IFERROR(VLOOKUP(U35,Tabelas!B:D,3,0),0),"")</f>
        <v>0</v>
      </c>
      <c r="BA35" s="59" t="n">
        <f aca="false">IF(A35&lt;&gt;"",IFERROR(VLOOKUP(V35,Tabelas!B:D,3,0),0),"")</f>
        <v>0</v>
      </c>
      <c r="BB35" s="59" t="n">
        <f aca="false">IF(A35&lt;&gt;"",IFERROR(VLOOKUP(W35,Tabelas!B:D,3,0),0),"")</f>
        <v>0</v>
      </c>
      <c r="BC35" s="59" t="n">
        <f aca="false">IF(A35&lt;&gt;"",IFERROR(VLOOKUP(X35,Tabelas!B:D,3,0),0),"")</f>
        <v>0</v>
      </c>
      <c r="BD35" s="59" t="n">
        <f aca="false">IF(A35&lt;&gt;"",IFERROR(VLOOKUP(Y35,Tabelas!B:D,3,0),0),"")</f>
        <v>0</v>
      </c>
      <c r="BE35" s="59" t="n">
        <f aca="false">IF(A35&lt;&gt;"",IFERROR(VLOOKUP(Z35,Tabelas!B:D,3,0),0),"")</f>
        <v>0</v>
      </c>
      <c r="BF35" s="59" t="n">
        <f aca="false">IF(A35&lt;&gt;"",IFERROR(VLOOKUP(AA35,Tabelas!B:D,3,0),0),"")</f>
        <v>0</v>
      </c>
      <c r="BG35" s="59" t="n">
        <f aca="false">IF(A35&lt;&gt;"",IFERROR(VLOOKUP(AB35,Tabelas!B:D,3,0),0),"")</f>
        <v>0</v>
      </c>
      <c r="BH35" s="59" t="n">
        <f aca="false">IF(A35&lt;&gt;"",IFERROR(VLOOKUP(AC35,Tabelas!B:D,3,0),0),"")</f>
        <v>0</v>
      </c>
      <c r="BI35" s="59" t="n">
        <f aca="false">IF(A35&lt;&gt;"",IFERROR(VLOOKUP(AD35,Tabelas!B:D,3,0),0),"")</f>
        <v>0</v>
      </c>
      <c r="BJ35" s="59" t="n">
        <f aca="false">IF(A35&lt;&gt;"",IFERROR(VLOOKUP(AE35,Tabelas!B:D,3,0),0),"")</f>
        <v>0</v>
      </c>
      <c r="BK35" s="59" t="n">
        <f aca="false">IF(A35&lt;&gt;"",IFERROR(VLOOKUP(AF35,Tabelas!B:D,3,0),0),"")</f>
        <v>0</v>
      </c>
      <c r="BL35" s="59" t="n">
        <f aca="false">IF(A35&lt;&gt;"",IFERROR(VLOOKUP(AG35,Tabelas!B:D,3,0),0),"")</f>
        <v>0</v>
      </c>
      <c r="BM35" s="59" t="n">
        <f aca="false">IF(A35&lt;&gt;"",IFERROR(VLOOKUP(AH35,Tabelas!B:D,3,0),0),"")</f>
        <v>0</v>
      </c>
      <c r="BN35" s="59" t="n">
        <f aca="false">IF(A35&lt;&gt;"",IFERROR(VLOOKUP(AI35,Tabelas!B:D,3,0),0),"")</f>
        <v>0</v>
      </c>
      <c r="BO35" s="59" t="n">
        <f aca="false">IF(A35&lt;&gt;"",IFERROR(VLOOKUP(AJ35,Tabelas!B:D,3,0),0),"")</f>
        <v>0</v>
      </c>
      <c r="BP35" s="59" t="n">
        <f aca="false">IF(A35&lt;&gt;"",IFERROR(VLOOKUP(AK35,Tabelas!B:D,3,0),0),"")</f>
        <v>0</v>
      </c>
      <c r="BQ35" s="59" t="n">
        <f aca="false">IF(A35&lt;&gt;"",IFERROR(VLOOKUP(AL35,Tabelas!B:D,3,0),0),"")</f>
        <v>0</v>
      </c>
      <c r="BR35" s="59" t="n">
        <f aca="false">IF(A35&lt;&gt;"",IFERROR(VLOOKUP(AM35,Tabelas!B:D,3,0),0),"")</f>
        <v>0</v>
      </c>
      <c r="BS35" s="59" t="n">
        <f aca="false">IF(A35&lt;&gt;"",IFERROR(VLOOKUP(AN35,Tabelas!B:D,3,0),0),"")</f>
        <v>0</v>
      </c>
      <c r="BT35" s="59" t="n">
        <f aca="false">IF(A35&lt;&gt;"",IFERROR(VLOOKUP(AO35,Tabelas!B:D,3,0),0),"")</f>
        <v>0</v>
      </c>
      <c r="BU35" s="59" t="n">
        <f aca="false">IF(A35&lt;&gt;"",IFERROR(VLOOKUP(AP35,Tabelas!B:D,3,0),0),"")</f>
        <v>0</v>
      </c>
      <c r="BV35" s="59" t="n">
        <f aca="false">IF(A35&lt;&gt;"",IFERROR(VLOOKUP(AQ35,Tabelas!B:D,3,0),0),"")</f>
        <v>0</v>
      </c>
      <c r="BW35" s="59" t="n">
        <f aca="false">IF(A35&lt;&gt;"",IFERROR(VLOOKUP(AR35,Tabelas!B:D,3,0),0),"")</f>
        <v>0</v>
      </c>
      <c r="BX35" s="56" t="n">
        <f aca="false">IF(A35&lt;&gt;"",SUM(AS35:BW35),"")</f>
        <v>0</v>
      </c>
      <c r="BY35" s="55" t="n">
        <f aca="false">IF(A35&lt;&gt;"",COUNTIF(N35:AR35,"LM")+COUNTIF(N35:AR35,"L"),"")+COUNTIF(N35:AR35,"LP")</f>
        <v>0</v>
      </c>
      <c r="BZ35" s="56" t="n">
        <f aca="false">IF(A35&lt;&gt;"",COUNTIF(N35:AR35,"AB"),"")</f>
        <v>0</v>
      </c>
      <c r="CA35" s="56" t="n">
        <f aca="false">IF(A35&lt;&gt;"",COUNTIF(N35:AR35,"FE"),"")</f>
        <v>0</v>
      </c>
      <c r="CB35" s="56" t="n">
        <f aca="false">IF(A35&lt;&gt;"",COUNTIF(N35:AR35,"LC"),"")</f>
        <v>0</v>
      </c>
      <c r="CC35" s="56" t="n">
        <f aca="false">IF(A35&lt;&gt;"",COUNTIF(N35:AR35,"CE"),"")</f>
        <v>0</v>
      </c>
      <c r="CD35" s="55" t="n">
        <f aca="false">IF(A35&lt;&gt;"",COUNTIF(N35:AR35,"AF1")+COUNTIF(N35:AR35,"AF2")+COUNTIF(N35:AR35,"AF3")+COUNTIF(N35:AR35,"AF4")+COUNTIF(N35:AR35,"AF5")+COUNTIF(N35:AR35,"AF6")+COUNTIF(N35:AR35,"AF7")+COUNTIF(N35:AR35,"AF8")+COUNTIF(N35:AR35,"AF9")+COUNTIF(N35:AR35,"AF10")+COUNTIF(N35:AR35,"AF11")+COUNTIF(N35:AR35,"AF12")+COUNTIF(N35:AR35,"AF13")+COUNTIF(N35:AR35,"AF14"),"")</f>
        <v>0</v>
      </c>
      <c r="CE35" s="55" t="n">
        <f aca="false">IF(A35&lt;&gt;"",COUNTIF(N35:AR35,"CE")+COUNTIF(N35:AR35,"L")+COUNTIF(N35:AR35,"LM")+COUNTIF(N35:AR35,"LP")+COUNTIF(N35:AR35,"LC")+COUNTIF(N35:AR35,"AB")+COUNTIF(N35:AR35,"AF1")+COUNTIF(N35:AR35,"AF2")+COUNTIF(N35:AR35,"AF3")+COUNTIF(N35:AR35,"AF4")+COUNTIF(N35:AR35,"AF5")+COUNTIF(N35:AR35,"AF6")+COUNTIF(N35:AR35,"AF7")+COUNTIF(N35:AR35,"AF8")+COUNTIF(N35:AR35,"AF9")+COUNTIF(N35:AR35,"AF10")+COUNTIF(N35:AR35,"AF11")+COUNTIF(N35:AR35,"AF12")+COUNTIF(N35:AR35,"AF13")+COUNTIF(N35:AR35,"AF14")+COUNTIF(N35:AR35,"RC")+COUNTIF(N35:AR35,"FO")+COUNTIF(N35:AR35,"FE"),"")</f>
        <v>0</v>
      </c>
      <c r="CF35" s="57" t="n">
        <f aca="false">IF(A35&lt;&gt;"",COUNTIF(N35:AR35,"APH"),"")</f>
        <v>0</v>
      </c>
    </row>
    <row r="36" customFormat="false" ht="12.75" hidden="false" customHeight="true" outlineLevel="0" collapsed="false">
      <c r="A36" s="140" t="s">
        <v>131</v>
      </c>
      <c r="B36" s="46" t="n">
        <v>1234567</v>
      </c>
      <c r="C36" s="48" t="n">
        <v>123</v>
      </c>
      <c r="D36" s="48" t="s">
        <v>103</v>
      </c>
      <c r="E36" s="48" t="s">
        <v>104</v>
      </c>
      <c r="F36" s="48" t="n">
        <v>36</v>
      </c>
      <c r="G36" s="49"/>
      <c r="H36" s="50"/>
      <c r="I36" s="50"/>
      <c r="J36" s="50"/>
      <c r="K36" s="50"/>
      <c r="L36" s="50"/>
      <c r="M36" s="50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2"/>
      <c r="AS36" s="58" t="n">
        <f aca="false">IF(A36&lt;&gt;"",IFERROR(VLOOKUP(N36,Tabelas!B:D,3,0),0),"")</f>
        <v>0</v>
      </c>
      <c r="AT36" s="59" t="n">
        <f aca="false">IF(A36&lt;&gt;"",IFERROR(VLOOKUP(O36,Tabelas!B:D,3,0),0),"")</f>
        <v>0</v>
      </c>
      <c r="AU36" s="59" t="n">
        <f aca="false">IF(A36&lt;&gt;"",IFERROR(VLOOKUP(P36,Tabelas!B:D,3,0),0),"")</f>
        <v>0</v>
      </c>
      <c r="AV36" s="59" t="n">
        <f aca="false">IF(A36&lt;&gt;"",IFERROR(VLOOKUP(Q36,Tabelas!B:D,3,0),0),"")</f>
        <v>0</v>
      </c>
      <c r="AW36" s="59" t="n">
        <f aca="false">IF(A36&lt;&gt;"",IFERROR(VLOOKUP(R36,Tabelas!B:D,3,0),0),"")</f>
        <v>0</v>
      </c>
      <c r="AX36" s="59" t="n">
        <f aca="false">IF(A36&lt;&gt;"",IFERROR(VLOOKUP(S36,Tabelas!B:D,3,0),0),"")</f>
        <v>0</v>
      </c>
      <c r="AY36" s="59" t="n">
        <f aca="false">IF(A36&lt;&gt;"",IFERROR(VLOOKUP(T36,Tabelas!B:D,3,0),0),"")</f>
        <v>0</v>
      </c>
      <c r="AZ36" s="59" t="n">
        <f aca="false">IF(A36&lt;&gt;"",IFERROR(VLOOKUP(U36,Tabelas!B:D,3,0),0),"")</f>
        <v>0</v>
      </c>
      <c r="BA36" s="59" t="n">
        <f aca="false">IF(A36&lt;&gt;"",IFERROR(VLOOKUP(V36,Tabelas!B:D,3,0),0),"")</f>
        <v>0</v>
      </c>
      <c r="BB36" s="59" t="n">
        <f aca="false">IF(A36&lt;&gt;"",IFERROR(VLOOKUP(W36,Tabelas!B:D,3,0),0),"")</f>
        <v>0</v>
      </c>
      <c r="BC36" s="59" t="n">
        <f aca="false">IF(A36&lt;&gt;"",IFERROR(VLOOKUP(X36,Tabelas!B:D,3,0),0),"")</f>
        <v>0</v>
      </c>
      <c r="BD36" s="59" t="n">
        <f aca="false">IF(A36&lt;&gt;"",IFERROR(VLOOKUP(Y36,Tabelas!B:D,3,0),0),"")</f>
        <v>0</v>
      </c>
      <c r="BE36" s="59" t="n">
        <f aca="false">IF(A36&lt;&gt;"",IFERROR(VLOOKUP(Z36,Tabelas!B:D,3,0),0),"")</f>
        <v>0</v>
      </c>
      <c r="BF36" s="59" t="n">
        <f aca="false">IF(A36&lt;&gt;"",IFERROR(VLOOKUP(AA36,Tabelas!B:D,3,0),0),"")</f>
        <v>0</v>
      </c>
      <c r="BG36" s="59" t="n">
        <f aca="false">IF(A36&lt;&gt;"",IFERROR(VLOOKUP(AB36,Tabelas!B:D,3,0),0),"")</f>
        <v>0</v>
      </c>
      <c r="BH36" s="59" t="n">
        <f aca="false">IF(A36&lt;&gt;"",IFERROR(VLOOKUP(AC36,Tabelas!B:D,3,0),0),"")</f>
        <v>0</v>
      </c>
      <c r="BI36" s="59" t="n">
        <f aca="false">IF(A36&lt;&gt;"",IFERROR(VLOOKUP(AD36,Tabelas!B:D,3,0),0),"")</f>
        <v>0</v>
      </c>
      <c r="BJ36" s="59" t="n">
        <f aca="false">IF(A36&lt;&gt;"",IFERROR(VLOOKUP(AE36,Tabelas!B:D,3,0),0),"")</f>
        <v>0</v>
      </c>
      <c r="BK36" s="59" t="n">
        <f aca="false">IF(A36&lt;&gt;"",IFERROR(VLOOKUP(AF36,Tabelas!B:D,3,0),0),"")</f>
        <v>0</v>
      </c>
      <c r="BL36" s="59" t="n">
        <f aca="false">IF(A36&lt;&gt;"",IFERROR(VLOOKUP(AG36,Tabelas!B:D,3,0),0),"")</f>
        <v>0</v>
      </c>
      <c r="BM36" s="59" t="n">
        <f aca="false">IF(A36&lt;&gt;"",IFERROR(VLOOKUP(AH36,Tabelas!B:D,3,0),0),"")</f>
        <v>0</v>
      </c>
      <c r="BN36" s="59" t="n">
        <f aca="false">IF(A36&lt;&gt;"",IFERROR(VLOOKUP(AI36,Tabelas!B:D,3,0),0),"")</f>
        <v>0</v>
      </c>
      <c r="BO36" s="59" t="n">
        <f aca="false">IF(A36&lt;&gt;"",IFERROR(VLOOKUP(AJ36,Tabelas!B:D,3,0),0),"")</f>
        <v>0</v>
      </c>
      <c r="BP36" s="59" t="n">
        <f aca="false">IF(A36&lt;&gt;"",IFERROR(VLOOKUP(AK36,Tabelas!B:D,3,0),0),"")</f>
        <v>0</v>
      </c>
      <c r="BQ36" s="59" t="n">
        <f aca="false">IF(A36&lt;&gt;"",IFERROR(VLOOKUP(AL36,Tabelas!B:D,3,0),0),"")</f>
        <v>0</v>
      </c>
      <c r="BR36" s="59" t="n">
        <f aca="false">IF(A36&lt;&gt;"",IFERROR(VLOOKUP(AM36,Tabelas!B:D,3,0),0),"")</f>
        <v>0</v>
      </c>
      <c r="BS36" s="59" t="n">
        <f aca="false">IF(A36&lt;&gt;"",IFERROR(VLOOKUP(AN36,Tabelas!B:D,3,0),0),"")</f>
        <v>0</v>
      </c>
      <c r="BT36" s="59" t="n">
        <f aca="false">IF(A36&lt;&gt;"",IFERROR(VLOOKUP(AO36,Tabelas!B:D,3,0),0),"")</f>
        <v>0</v>
      </c>
      <c r="BU36" s="59" t="n">
        <f aca="false">IF(A36&lt;&gt;"",IFERROR(VLOOKUP(AP36,Tabelas!B:D,3,0),0),"")</f>
        <v>0</v>
      </c>
      <c r="BV36" s="59" t="n">
        <f aca="false">IF(A36&lt;&gt;"",IFERROR(VLOOKUP(AQ36,Tabelas!B:D,3,0),0),"")</f>
        <v>0</v>
      </c>
      <c r="BW36" s="59" t="n">
        <f aca="false">IF(A36&lt;&gt;"",IFERROR(VLOOKUP(AR36,Tabelas!B:D,3,0),0),"")</f>
        <v>0</v>
      </c>
      <c r="BX36" s="56" t="n">
        <f aca="false">IF(A36&lt;&gt;"",SUM(AS36:BW36),"")</f>
        <v>0</v>
      </c>
      <c r="BY36" s="55" t="n">
        <f aca="false">IF(A36&lt;&gt;"",COUNTIF(N36:AR36,"LM")+COUNTIF(N36:AR36,"L"),"")+COUNTIF(N36:AR36,"LP")</f>
        <v>0</v>
      </c>
      <c r="BZ36" s="56" t="n">
        <f aca="false">IF(A36&lt;&gt;"",COUNTIF(N36:AR36,"AB"),"")</f>
        <v>0</v>
      </c>
      <c r="CA36" s="56" t="n">
        <f aca="false">IF(A36&lt;&gt;"",COUNTIF(N36:AR36,"FE"),"")</f>
        <v>0</v>
      </c>
      <c r="CB36" s="56" t="n">
        <f aca="false">IF(A36&lt;&gt;"",COUNTIF(N36:AR36,"LC"),"")</f>
        <v>0</v>
      </c>
      <c r="CC36" s="56" t="n">
        <f aca="false">IF(A36&lt;&gt;"",COUNTIF(N36:AR36,"CE"),"")</f>
        <v>0</v>
      </c>
      <c r="CD36" s="55" t="n">
        <f aca="false">IF(A36&lt;&gt;"",COUNTIF(N36:AR36,"AF1")+COUNTIF(N36:AR36,"AF2")+COUNTIF(N36:AR36,"AF3")+COUNTIF(N36:AR36,"AF4")+COUNTIF(N36:AR36,"AF5")+COUNTIF(N36:AR36,"AF6")+COUNTIF(N36:AR36,"AF7")+COUNTIF(N36:AR36,"AF8")+COUNTIF(N36:AR36,"AF9")+COUNTIF(N36:AR36,"AF10")+COUNTIF(N36:AR36,"AF11")+COUNTIF(N36:AR36,"AF12")+COUNTIF(N36:AR36,"AF13")+COUNTIF(N36:AR36,"AF14"),"")</f>
        <v>0</v>
      </c>
      <c r="CE36" s="55" t="n">
        <f aca="false">IF(A36&lt;&gt;"",COUNTIF(N36:AR36,"CE")+COUNTIF(N36:AR36,"L")+COUNTIF(N36:AR36,"LM")+COUNTIF(N36:AR36,"LP")+COUNTIF(N36:AR36,"LC")+COUNTIF(N36:AR36,"AB")+COUNTIF(N36:AR36,"AF1")+COUNTIF(N36:AR36,"AF2")+COUNTIF(N36:AR36,"AF3")+COUNTIF(N36:AR36,"AF4")+COUNTIF(N36:AR36,"AF5")+COUNTIF(N36:AR36,"AF6")+COUNTIF(N36:AR36,"AF7")+COUNTIF(N36:AR36,"AF8")+COUNTIF(N36:AR36,"AF9")+COUNTIF(N36:AR36,"AF10")+COUNTIF(N36:AR36,"AF11")+COUNTIF(N36:AR36,"AF12")+COUNTIF(N36:AR36,"AF13")+COUNTIF(N36:AR36,"AF14")+COUNTIF(N36:AR36,"RC")+COUNTIF(N36:AR36,"FO")+COUNTIF(N36:AR36,"FE"),"")</f>
        <v>0</v>
      </c>
      <c r="CF36" s="57" t="n">
        <f aca="false">IF(A36&lt;&gt;"",COUNTIF(N36:AR36,"APH"),"")</f>
        <v>0</v>
      </c>
    </row>
    <row r="37" customFormat="false" ht="12.75" hidden="false" customHeight="true" outlineLevel="0" collapsed="false">
      <c r="A37" s="140" t="s">
        <v>132</v>
      </c>
      <c r="B37" s="46" t="n">
        <v>1234567</v>
      </c>
      <c r="C37" s="48" t="n">
        <v>123</v>
      </c>
      <c r="D37" s="48" t="s">
        <v>103</v>
      </c>
      <c r="E37" s="48" t="s">
        <v>104</v>
      </c>
      <c r="F37" s="48" t="n">
        <v>36</v>
      </c>
      <c r="G37" s="50"/>
      <c r="H37" s="50"/>
      <c r="I37" s="50"/>
      <c r="J37" s="50"/>
      <c r="K37" s="50"/>
      <c r="L37" s="50"/>
      <c r="M37" s="50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2"/>
      <c r="AS37" s="58" t="n">
        <f aca="false">IF(A37&lt;&gt;"",IFERROR(VLOOKUP(N37,Tabelas!B:D,3,0),0),"")</f>
        <v>0</v>
      </c>
      <c r="AT37" s="59" t="n">
        <f aca="false">IF(A37&lt;&gt;"",IFERROR(VLOOKUP(O37,Tabelas!B:D,3,0),0),"")</f>
        <v>0</v>
      </c>
      <c r="AU37" s="59" t="n">
        <f aca="false">IF(A37&lt;&gt;"",IFERROR(VLOOKUP(P37,Tabelas!B:D,3,0),0),"")</f>
        <v>0</v>
      </c>
      <c r="AV37" s="59" t="n">
        <f aca="false">IF(A37&lt;&gt;"",IFERROR(VLOOKUP(Q37,Tabelas!B:D,3,0),0),"")</f>
        <v>0</v>
      </c>
      <c r="AW37" s="59" t="n">
        <f aca="false">IF(A37&lt;&gt;"",IFERROR(VLOOKUP(R37,Tabelas!B:D,3,0),0),"")</f>
        <v>0</v>
      </c>
      <c r="AX37" s="59" t="n">
        <f aca="false">IF(A37&lt;&gt;"",IFERROR(VLOOKUP(S37,Tabelas!B:D,3,0),0),"")</f>
        <v>0</v>
      </c>
      <c r="AY37" s="59" t="n">
        <f aca="false">IF(A37&lt;&gt;"",IFERROR(VLOOKUP(T37,Tabelas!B:D,3,0),0),"")</f>
        <v>0</v>
      </c>
      <c r="AZ37" s="59" t="n">
        <f aca="false">IF(A37&lt;&gt;"",IFERROR(VLOOKUP(U37,Tabelas!B:D,3,0),0),"")</f>
        <v>0</v>
      </c>
      <c r="BA37" s="59" t="n">
        <f aca="false">IF(A37&lt;&gt;"",IFERROR(VLOOKUP(V37,Tabelas!B:D,3,0),0),"")</f>
        <v>0</v>
      </c>
      <c r="BB37" s="59" t="n">
        <f aca="false">IF(A37&lt;&gt;"",IFERROR(VLOOKUP(W37,Tabelas!B:D,3,0),0),"")</f>
        <v>0</v>
      </c>
      <c r="BC37" s="59" t="n">
        <f aca="false">IF(A37&lt;&gt;"",IFERROR(VLOOKUP(X37,Tabelas!B:D,3,0),0),"")</f>
        <v>0</v>
      </c>
      <c r="BD37" s="59" t="n">
        <f aca="false">IF(A37&lt;&gt;"",IFERROR(VLOOKUP(Y37,Tabelas!B:D,3,0),0),"")</f>
        <v>0</v>
      </c>
      <c r="BE37" s="59" t="n">
        <f aca="false">IF(A37&lt;&gt;"",IFERROR(VLOOKUP(Z37,Tabelas!B:D,3,0),0),"")</f>
        <v>0</v>
      </c>
      <c r="BF37" s="59" t="n">
        <f aca="false">IF(A37&lt;&gt;"",IFERROR(VLOOKUP(AA37,Tabelas!B:D,3,0),0),"")</f>
        <v>0</v>
      </c>
      <c r="BG37" s="59" t="n">
        <f aca="false">IF(A37&lt;&gt;"",IFERROR(VLOOKUP(AB37,Tabelas!B:D,3,0),0),"")</f>
        <v>0</v>
      </c>
      <c r="BH37" s="59" t="n">
        <f aca="false">IF(A37&lt;&gt;"",IFERROR(VLOOKUP(AC37,Tabelas!B:D,3,0),0),"")</f>
        <v>0</v>
      </c>
      <c r="BI37" s="59" t="n">
        <f aca="false">IF(A37&lt;&gt;"",IFERROR(VLOOKUP(AD37,Tabelas!B:D,3,0),0),"")</f>
        <v>0</v>
      </c>
      <c r="BJ37" s="59" t="n">
        <f aca="false">IF(A37&lt;&gt;"",IFERROR(VLOOKUP(AE37,Tabelas!B:D,3,0),0),"")</f>
        <v>0</v>
      </c>
      <c r="BK37" s="59" t="n">
        <f aca="false">IF(A37&lt;&gt;"",IFERROR(VLOOKUP(AF37,Tabelas!B:D,3,0),0),"")</f>
        <v>0</v>
      </c>
      <c r="BL37" s="59" t="n">
        <f aca="false">IF(A37&lt;&gt;"",IFERROR(VLOOKUP(AG37,Tabelas!B:D,3,0),0),"")</f>
        <v>0</v>
      </c>
      <c r="BM37" s="59" t="n">
        <f aca="false">IF(A37&lt;&gt;"",IFERROR(VLOOKUP(AH37,Tabelas!B:D,3,0),0),"")</f>
        <v>0</v>
      </c>
      <c r="BN37" s="59" t="n">
        <f aca="false">IF(A37&lt;&gt;"",IFERROR(VLOOKUP(AI37,Tabelas!B:D,3,0),0),"")</f>
        <v>0</v>
      </c>
      <c r="BO37" s="59" t="n">
        <f aca="false">IF(A37&lt;&gt;"",IFERROR(VLOOKUP(AJ37,Tabelas!B:D,3,0),0),"")</f>
        <v>0</v>
      </c>
      <c r="BP37" s="59" t="n">
        <f aca="false">IF(A37&lt;&gt;"",IFERROR(VLOOKUP(AK37,Tabelas!B:D,3,0),0),"")</f>
        <v>0</v>
      </c>
      <c r="BQ37" s="59" t="n">
        <f aca="false">IF(A37&lt;&gt;"",IFERROR(VLOOKUP(AL37,Tabelas!B:D,3,0),0),"")</f>
        <v>0</v>
      </c>
      <c r="BR37" s="59" t="n">
        <f aca="false">IF(A37&lt;&gt;"",IFERROR(VLOOKUP(AM37,Tabelas!B:D,3,0),0),"")</f>
        <v>0</v>
      </c>
      <c r="BS37" s="59" t="n">
        <f aca="false">IF(A37&lt;&gt;"",IFERROR(VLOOKUP(AN37,Tabelas!B:D,3,0),0),"")</f>
        <v>0</v>
      </c>
      <c r="BT37" s="59" t="n">
        <f aca="false">IF(A37&lt;&gt;"",IFERROR(VLOOKUP(AO37,Tabelas!B:D,3,0),0),"")</f>
        <v>0</v>
      </c>
      <c r="BU37" s="59" t="n">
        <f aca="false">IF(A37&lt;&gt;"",IFERROR(VLOOKUP(AP37,Tabelas!B:D,3,0),0),"")</f>
        <v>0</v>
      </c>
      <c r="BV37" s="59" t="n">
        <f aca="false">IF(A37&lt;&gt;"",IFERROR(VLOOKUP(AQ37,Tabelas!B:D,3,0),0),"")</f>
        <v>0</v>
      </c>
      <c r="BW37" s="59" t="n">
        <f aca="false">IF(A37&lt;&gt;"",IFERROR(VLOOKUP(AR37,Tabelas!B:D,3,0),0),"")</f>
        <v>0</v>
      </c>
      <c r="BX37" s="56" t="n">
        <f aca="false">IF(A37&lt;&gt;"",SUM(AS37:BW37),"")</f>
        <v>0</v>
      </c>
      <c r="BY37" s="55" t="n">
        <f aca="false">IF(A37&lt;&gt;"",COUNTIF(N37:AR37,"LM")+COUNTIF(N37:AR37,"L"),"")+COUNTIF(N37:AR37,"LP")</f>
        <v>0</v>
      </c>
      <c r="BZ37" s="56" t="n">
        <f aca="false">IF(A37&lt;&gt;"",COUNTIF(N37:AR37,"AB"),"")</f>
        <v>0</v>
      </c>
      <c r="CA37" s="56" t="n">
        <f aca="false">IF(A37&lt;&gt;"",COUNTIF(N37:AR37,"FE"),"")</f>
        <v>0</v>
      </c>
      <c r="CB37" s="56" t="n">
        <f aca="false">IF(A37&lt;&gt;"",COUNTIF(N37:AR37,"LC"),"")</f>
        <v>0</v>
      </c>
      <c r="CC37" s="56" t="n">
        <f aca="false">IF(A37&lt;&gt;"",COUNTIF(N37:AR37,"CE"),"")</f>
        <v>0</v>
      </c>
      <c r="CD37" s="55" t="n">
        <f aca="false">IF(A37&lt;&gt;"",COUNTIF(N37:AR37,"AF1")+COUNTIF(N37:AR37,"AF2")+COUNTIF(N37:AR37,"AF3")+COUNTIF(N37:AR37,"AF4")+COUNTIF(N37:AR37,"AF5")+COUNTIF(N37:AR37,"AF6")+COUNTIF(N37:AR37,"AF7")+COUNTIF(N37:AR37,"AF8")+COUNTIF(N37:AR37,"AF9")+COUNTIF(N37:AR37,"AF10")+COUNTIF(N37:AR37,"AF11")+COUNTIF(N37:AR37,"AF12")+COUNTIF(N37:AR37,"AF13")+COUNTIF(N37:AR37,"AF14"),"")</f>
        <v>0</v>
      </c>
      <c r="CE37" s="55" t="n">
        <f aca="false">IF(A37&lt;&gt;"",COUNTIF(N37:AR37,"CE")+COUNTIF(N37:AR37,"L")+COUNTIF(N37:AR37,"LM")+COUNTIF(N37:AR37,"LP")+COUNTIF(N37:AR37,"LC")+COUNTIF(N37:AR37,"AB")+COUNTIF(N37:AR37,"AF1")+COUNTIF(N37:AR37,"AF2")+COUNTIF(N37:AR37,"AF3")+COUNTIF(N37:AR37,"AF4")+COUNTIF(N37:AR37,"AF5")+COUNTIF(N37:AR37,"AF6")+COUNTIF(N37:AR37,"AF7")+COUNTIF(N37:AR37,"AF8")+COUNTIF(N37:AR37,"AF9")+COUNTIF(N37:AR37,"AF10")+COUNTIF(N37:AR37,"AF11")+COUNTIF(N37:AR37,"AF12")+COUNTIF(N37:AR37,"AF13")+COUNTIF(N37:AR37,"AF14")+COUNTIF(N37:AR37,"RC")+COUNTIF(N37:AR37,"FO")+COUNTIF(N37:AR37,"FE"),"")</f>
        <v>0</v>
      </c>
      <c r="CF37" s="57" t="n">
        <f aca="false">IF(A37&lt;&gt;"",COUNTIF(N37:AR37,"APH"),"")</f>
        <v>0</v>
      </c>
    </row>
    <row r="38" customFormat="false" ht="12.75" hidden="false" customHeight="true" outlineLevel="0" collapsed="false">
      <c r="A38" s="140" t="s">
        <v>133</v>
      </c>
      <c r="B38" s="46" t="n">
        <v>1234567</v>
      </c>
      <c r="C38" s="48" t="n">
        <v>123</v>
      </c>
      <c r="D38" s="48" t="s">
        <v>103</v>
      </c>
      <c r="E38" s="48" t="s">
        <v>104</v>
      </c>
      <c r="F38" s="48" t="n">
        <v>36</v>
      </c>
      <c r="G38" s="49"/>
      <c r="H38" s="50"/>
      <c r="I38" s="50"/>
      <c r="J38" s="50"/>
      <c r="K38" s="50"/>
      <c r="L38" s="50"/>
      <c r="M38" s="50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2"/>
      <c r="AS38" s="58" t="n">
        <f aca="false">IF(A38&lt;&gt;"",IFERROR(VLOOKUP(N38,Tabelas!B:D,3,0),0),"")</f>
        <v>0</v>
      </c>
      <c r="AT38" s="59" t="n">
        <f aca="false">IF(A38&lt;&gt;"",IFERROR(VLOOKUP(O38,Tabelas!B:D,3,0),0),"")</f>
        <v>0</v>
      </c>
      <c r="AU38" s="59" t="n">
        <f aca="false">IF(A38&lt;&gt;"",IFERROR(VLOOKUP(P38,Tabelas!B:D,3,0),0),"")</f>
        <v>0</v>
      </c>
      <c r="AV38" s="59" t="n">
        <f aca="false">IF(A38&lt;&gt;"",IFERROR(VLOOKUP(Q38,Tabelas!B:D,3,0),0),"")</f>
        <v>0</v>
      </c>
      <c r="AW38" s="59" t="n">
        <f aca="false">IF(A38&lt;&gt;"",IFERROR(VLOOKUP(R38,Tabelas!B:D,3,0),0),"")</f>
        <v>0</v>
      </c>
      <c r="AX38" s="59" t="n">
        <f aca="false">IF(A38&lt;&gt;"",IFERROR(VLOOKUP(S38,Tabelas!B:D,3,0),0),"")</f>
        <v>0</v>
      </c>
      <c r="AY38" s="59" t="n">
        <f aca="false">IF(A38&lt;&gt;"",IFERROR(VLOOKUP(T38,Tabelas!B:D,3,0),0),"")</f>
        <v>0</v>
      </c>
      <c r="AZ38" s="59" t="n">
        <f aca="false">IF(A38&lt;&gt;"",IFERROR(VLOOKUP(U38,Tabelas!B:D,3,0),0),"")</f>
        <v>0</v>
      </c>
      <c r="BA38" s="59" t="n">
        <f aca="false">IF(A38&lt;&gt;"",IFERROR(VLOOKUP(V38,Tabelas!B:D,3,0),0),"")</f>
        <v>0</v>
      </c>
      <c r="BB38" s="59" t="n">
        <f aca="false">IF(A38&lt;&gt;"",IFERROR(VLOOKUP(W38,Tabelas!B:D,3,0),0),"")</f>
        <v>0</v>
      </c>
      <c r="BC38" s="59" t="n">
        <f aca="false">IF(A38&lt;&gt;"",IFERROR(VLOOKUP(X38,Tabelas!B:D,3,0),0),"")</f>
        <v>0</v>
      </c>
      <c r="BD38" s="59" t="n">
        <f aca="false">IF(A38&lt;&gt;"",IFERROR(VLOOKUP(Y38,Tabelas!B:D,3,0),0),"")</f>
        <v>0</v>
      </c>
      <c r="BE38" s="59" t="n">
        <f aca="false">IF(A38&lt;&gt;"",IFERROR(VLOOKUP(Z38,Tabelas!B:D,3,0),0),"")</f>
        <v>0</v>
      </c>
      <c r="BF38" s="59" t="n">
        <f aca="false">IF(A38&lt;&gt;"",IFERROR(VLOOKUP(AA38,Tabelas!B:D,3,0),0),"")</f>
        <v>0</v>
      </c>
      <c r="BG38" s="59" t="n">
        <f aca="false">IF(A38&lt;&gt;"",IFERROR(VLOOKUP(AB38,Tabelas!B:D,3,0),0),"")</f>
        <v>0</v>
      </c>
      <c r="BH38" s="59" t="n">
        <f aca="false">IF(A38&lt;&gt;"",IFERROR(VLOOKUP(AC38,Tabelas!B:D,3,0),0),"")</f>
        <v>0</v>
      </c>
      <c r="BI38" s="59" t="n">
        <f aca="false">IF(A38&lt;&gt;"",IFERROR(VLOOKUP(AD38,Tabelas!B:D,3,0),0),"")</f>
        <v>0</v>
      </c>
      <c r="BJ38" s="59" t="n">
        <f aca="false">IF(A38&lt;&gt;"",IFERROR(VLOOKUP(AE38,Tabelas!B:D,3,0),0),"")</f>
        <v>0</v>
      </c>
      <c r="BK38" s="59" t="n">
        <f aca="false">IF(A38&lt;&gt;"",IFERROR(VLOOKUP(AF38,Tabelas!B:D,3,0),0),"")</f>
        <v>0</v>
      </c>
      <c r="BL38" s="59" t="n">
        <f aca="false">IF(A38&lt;&gt;"",IFERROR(VLOOKUP(AG38,Tabelas!B:D,3,0),0),"")</f>
        <v>0</v>
      </c>
      <c r="BM38" s="59" t="n">
        <f aca="false">IF(A38&lt;&gt;"",IFERROR(VLOOKUP(AH38,Tabelas!B:D,3,0),0),"")</f>
        <v>0</v>
      </c>
      <c r="BN38" s="59" t="n">
        <f aca="false">IF(A38&lt;&gt;"",IFERROR(VLOOKUP(AI38,Tabelas!B:D,3,0),0),"")</f>
        <v>0</v>
      </c>
      <c r="BO38" s="59" t="n">
        <f aca="false">IF(A38&lt;&gt;"",IFERROR(VLOOKUP(AJ38,Tabelas!B:D,3,0),0),"")</f>
        <v>0</v>
      </c>
      <c r="BP38" s="59" t="n">
        <f aca="false">IF(A38&lt;&gt;"",IFERROR(VLOOKUP(AK38,Tabelas!B:D,3,0),0),"")</f>
        <v>0</v>
      </c>
      <c r="BQ38" s="59" t="n">
        <f aca="false">IF(A38&lt;&gt;"",IFERROR(VLOOKUP(AL38,Tabelas!B:D,3,0),0),"")</f>
        <v>0</v>
      </c>
      <c r="BR38" s="59" t="n">
        <f aca="false">IF(A38&lt;&gt;"",IFERROR(VLOOKUP(AM38,Tabelas!B:D,3,0),0),"")</f>
        <v>0</v>
      </c>
      <c r="BS38" s="59" t="n">
        <f aca="false">IF(A38&lt;&gt;"",IFERROR(VLOOKUP(AN38,Tabelas!B:D,3,0),0),"")</f>
        <v>0</v>
      </c>
      <c r="BT38" s="59" t="n">
        <f aca="false">IF(A38&lt;&gt;"",IFERROR(VLOOKUP(AO38,Tabelas!B:D,3,0),0),"")</f>
        <v>0</v>
      </c>
      <c r="BU38" s="59" t="n">
        <f aca="false">IF(A38&lt;&gt;"",IFERROR(VLOOKUP(AP38,Tabelas!B:D,3,0),0),"")</f>
        <v>0</v>
      </c>
      <c r="BV38" s="59" t="n">
        <f aca="false">IF(A38&lt;&gt;"",IFERROR(VLOOKUP(AQ38,Tabelas!B:D,3,0),0),"")</f>
        <v>0</v>
      </c>
      <c r="BW38" s="59" t="n">
        <f aca="false">IF(A38&lt;&gt;"",IFERROR(VLOOKUP(AR38,Tabelas!B:D,3,0),0),"")</f>
        <v>0</v>
      </c>
      <c r="BX38" s="56" t="n">
        <f aca="false">IF(A38&lt;&gt;"",SUM(AS38:BW38),"")</f>
        <v>0</v>
      </c>
      <c r="BY38" s="55" t="n">
        <f aca="false">IF(A38&lt;&gt;"",COUNTIF(N38:AR38,"LM")+COUNTIF(N38:AR38,"L"),"")+COUNTIF(N38:AR38,"LP")</f>
        <v>0</v>
      </c>
      <c r="BZ38" s="56" t="n">
        <f aca="false">IF(A38&lt;&gt;"",COUNTIF(N38:AR38,"AB"),"")</f>
        <v>0</v>
      </c>
      <c r="CA38" s="56" t="n">
        <f aca="false">IF(A38&lt;&gt;"",COUNTIF(N38:AR38,"FE"),"")</f>
        <v>0</v>
      </c>
      <c r="CB38" s="56" t="n">
        <f aca="false">IF(A38&lt;&gt;"",COUNTIF(N38:AR38,"LC"),"")</f>
        <v>0</v>
      </c>
      <c r="CC38" s="56" t="n">
        <f aca="false">IF(A38&lt;&gt;"",COUNTIF(N38:AR38,"CE"),"")</f>
        <v>0</v>
      </c>
      <c r="CD38" s="55" t="n">
        <f aca="false">IF(A38&lt;&gt;"",COUNTIF(N38:AR38,"AF1")+COUNTIF(N38:AR38,"AF2")+COUNTIF(N38:AR38,"AF3")+COUNTIF(N38:AR38,"AF4")+COUNTIF(N38:AR38,"AF5")+COUNTIF(N38:AR38,"AF6")+COUNTIF(N38:AR38,"AF7")+COUNTIF(N38:AR38,"AF8")+COUNTIF(N38:AR38,"AF9")+COUNTIF(N38:AR38,"AF10")+COUNTIF(N38:AR38,"AF11")+COUNTIF(N38:AR38,"AF12")+COUNTIF(N38:AR38,"AF13")+COUNTIF(N38:AR38,"AF14"),"")</f>
        <v>0</v>
      </c>
      <c r="CE38" s="55" t="n">
        <f aca="false">IF(A38&lt;&gt;"",COUNTIF(N38:AR38,"CE")+COUNTIF(N38:AR38,"L")+COUNTIF(N38:AR38,"LM")+COUNTIF(N38:AR38,"LP")+COUNTIF(N38:AR38,"LC")+COUNTIF(N38:AR38,"AB")+COUNTIF(N38:AR38,"AF1")+COUNTIF(N38:AR38,"AF2")+COUNTIF(N38:AR38,"AF3")+COUNTIF(N38:AR38,"AF4")+COUNTIF(N38:AR38,"AF5")+COUNTIF(N38:AR38,"AF6")+COUNTIF(N38:AR38,"AF7")+COUNTIF(N38:AR38,"AF8")+COUNTIF(N38:AR38,"AF9")+COUNTIF(N38:AR38,"AF10")+COUNTIF(N38:AR38,"AF11")+COUNTIF(N38:AR38,"AF12")+COUNTIF(N38:AR38,"AF13")+COUNTIF(N38:AR38,"AF14")+COUNTIF(N38:AR38,"RC")+COUNTIF(N38:AR38,"FO")+COUNTIF(N38:AR38,"FE"),"")</f>
        <v>0</v>
      </c>
      <c r="CF38" s="57" t="n">
        <f aca="false">IF(A38&lt;&gt;"",COUNTIF(N38:AR38,"APH"),"")</f>
        <v>0</v>
      </c>
    </row>
    <row r="39" customFormat="false" ht="12.75" hidden="false" customHeight="true" outlineLevel="0" collapsed="false">
      <c r="A39" s="78" t="s">
        <v>67</v>
      </c>
      <c r="B39" s="78"/>
      <c r="C39" s="78"/>
      <c r="D39" s="78"/>
      <c r="E39" s="78"/>
      <c r="F39" s="78"/>
      <c r="G39" s="78"/>
      <c r="H39" s="79"/>
      <c r="I39" s="79"/>
      <c r="J39" s="79"/>
      <c r="K39" s="79"/>
      <c r="L39" s="79"/>
      <c r="M39" s="79"/>
      <c r="N39" s="80" t="n">
        <f aca="false">COUNTIF(N9:N18,"M")+COUNTIF(N19:N28,"M")+COUNTIF(N29:N38,"M")+COUNTIF(N9:N18,"M?") +COUNTIF(N19:N28,"M?")+COUNTIF(N29:N38,"M?")+ COUNTIF(N9:N18, "MT?") + COUNTIF(N19:N28, "MT?")+ COUNTIF(N29:N38, "MT?")+ COUNTIF(N9:N18, "D?")  + COUNTIF(N19:N28, "D?")+COUNTIF(N29:N38, "D?")+ COUNTIF(N9:N18, "DN?")+ COUNTIF(N19:N28, "DN?")+ COUNTIF(N29:N38, "DN?")+ COUNTIF(N9:N18, "MT??") + COUNTIF(N19:N28, "MT??")+ COUNTIF(N29:N38, "MT??")+ COUNTIF(N9:N18, "D")  + COUNTIF(N19:N28, "D")+COUNTIF(N29:N38, "D")</f>
        <v>0</v>
      </c>
      <c r="O39" s="80" t="n">
        <f aca="false">COUNTIF(O9:O18,"M")+COUNTIF(O19:O28,"M")+COUNTIF(O29:O38,"M")+COUNTIF(O9:O18,"M?") +COUNTIF(O19:O28,"M?")+COUNTIF(O29:O38,"M?")+ COUNTIF(O9:O18, "MT?") + COUNTIF(O19:O28, "MT?")+ COUNTIF(O29:O38, "MT?")+ COUNTIF(O9:O18, "D?")  + COUNTIF(O19:O28, "D?")+COUNTIF(O29:O38, "D?")+ COUNTIF(O9:O18, "DN?")+ COUNTIF(O19:O28, "DN?")+ COUNTIF(O29:O38, "DN?")+ COUNTIF(O9:O18, "MT??") + COUNTIF(O19:O28, "MT??")+ COUNTIF(O29:O38, "MT??")+ COUNTIF(O9:O18, "D")  + COUNTIF(O19:O28, "D")+COUNTIF(O29:O38, "D")</f>
        <v>0</v>
      </c>
      <c r="P39" s="80" t="n">
        <f aca="false">COUNTIF(P9:P18,"M")+COUNTIF(P19:P28,"M")+COUNTIF(P29:P38,"M")+COUNTIF(P9:P18,"M?") +COUNTIF(P19:P28,"M?")+COUNTIF(P29:P38,"M?")+ COUNTIF(P9:P18, "MT?") + COUNTIF(P19:P28, "MT?")+ COUNTIF(P29:P38, "MT?")+ COUNTIF(P9:P18, "D?")  + COUNTIF(P19:P28, "D?")+COUNTIF(P29:P38, "D?")+ COUNTIF(P9:P18, "DN?")+ COUNTIF(P19:P28, "DN?")+ COUNTIF(P29:P38, "DN?")+ COUNTIF(P9:P18, "MT??") + COUNTIF(P19:P28, "MT??")+ COUNTIF(P29:P38, "MT??")+ COUNTIF(P9:P18, "D")  + COUNTIF(P19:P28, "D")+COUNTIF(P29:P38, "D")</f>
        <v>0</v>
      </c>
      <c r="Q39" s="80" t="n">
        <f aca="false">COUNTIF(Q9:Q18,"M")+COUNTIF(Q19:Q28,"M")+COUNTIF(Q29:Q38,"M")+COUNTIF(Q9:Q18,"M?") +COUNTIF(Q19:Q28,"M?")+COUNTIF(Q29:Q38,"M?")+ COUNTIF(Q9:Q18, "MT?") + COUNTIF(Q19:Q28, "MT?")+ COUNTIF(Q29:Q38, "MT?")+ COUNTIF(Q9:Q18, "D?")  + COUNTIF(Q19:Q28, "D?")+COUNTIF(Q29:Q38, "D?")+ COUNTIF(Q9:Q18, "DN?")+ COUNTIF(Q19:Q28, "DN?")+ COUNTIF(Q29:Q38, "DN?")+ COUNTIF(Q9:Q18, "MT??") + COUNTIF(Q19:Q28, "MT??")+ COUNTIF(Q29:Q38, "MT??")+ COUNTIF(Q9:Q18, "D")  + COUNTIF(Q19:Q28, "D")+COUNTIF(Q29:Q38, "D")</f>
        <v>0</v>
      </c>
      <c r="R39" s="80" t="n">
        <f aca="false">COUNTIF(R9:R18,"M")+COUNTIF(R19:R28,"M")+COUNTIF(R29:R38,"M")+COUNTIF(R9:R18,"M?") +COUNTIF(R19:R28,"M?")+COUNTIF(R29:R38,"M?")+ COUNTIF(R9:R18, "MT?") + COUNTIF(R19:R28, "MT?")+ COUNTIF(R29:R38, "MT?")+ COUNTIF(R9:R18, "D?")  + COUNTIF(R19:R28, "D?")+COUNTIF(R29:R38, "D?")+ COUNTIF(R9:R18, "DN?")+ COUNTIF(R19:R28, "DN?")+ COUNTIF(R29:R38, "DN?")+ COUNTIF(R9:R18, "MT??") + COUNTIF(R19:R28, "MT??")+ COUNTIF(R29:R38, "MT??")+ COUNTIF(R9:R18, "D")  + COUNTIF(R19:R28, "D")+COUNTIF(R29:R38, "D")</f>
        <v>0</v>
      </c>
      <c r="S39" s="80" t="n">
        <f aca="false">COUNTIF(S9:S18,"M")+COUNTIF(S19:S28,"M")+COUNTIF(S29:S38,"M")+COUNTIF(S9:S18,"M?") +COUNTIF(S19:S28,"M?")+COUNTIF(S29:S38,"M?")+ COUNTIF(S9:S18, "MT?") + COUNTIF(S19:S28, "MT?")+ COUNTIF(S29:S38, "MT?")+ COUNTIF(S9:S18, "D?")  + COUNTIF(S19:S28, "D?")+COUNTIF(S29:S38, "D?")+ COUNTIF(S9:S18, "DN?")+ COUNTIF(S19:S28, "DN?")+ COUNTIF(S29:S38, "DN?")+ COUNTIF(S9:S18, "MT??") + COUNTIF(S19:S28, "MT??")+ COUNTIF(S29:S38, "MT??")+ COUNTIF(S9:S18, "D")  + COUNTIF(S19:S28, "D")+COUNTIF(S29:S38, "D")</f>
        <v>0</v>
      </c>
      <c r="T39" s="80" t="n">
        <f aca="false">COUNTIF(T9:T18,"M")+COUNTIF(T19:T28,"M")+COUNTIF(T29:T38,"M")+COUNTIF(T9:T18,"M?") +COUNTIF(T19:T28,"M?")+COUNTIF(T29:T38,"M?")+ COUNTIF(T9:T18, "MT?") + COUNTIF(T19:T28, "MT?")+ COUNTIF(T29:T38, "MT?")+ COUNTIF(T9:T18, "D?")  + COUNTIF(T19:T28, "D?")+COUNTIF(T29:T38, "D?")+ COUNTIF(T9:T18, "DN?")+ COUNTIF(T19:T28, "DN?")+ COUNTIF(T29:T38, "DN?")+ COUNTIF(T9:T18, "MT??") + COUNTIF(T19:T28, "MT??")+ COUNTIF(T29:T38, "MT??")+ COUNTIF(T9:T18, "D")  + COUNTIF(T19:T28, "D")+COUNTIF(T29:T38, "D")</f>
        <v>0</v>
      </c>
      <c r="U39" s="80" t="n">
        <f aca="false">COUNTIF(U9:U18,"M")+COUNTIF(U19:U28,"M")+COUNTIF(U29:U38,"M")+COUNTIF(U9:U18,"M?") +COUNTIF(U19:U28,"M?")+COUNTIF(U29:U38,"M?")+ COUNTIF(U9:U18, "MT?") + COUNTIF(U19:U28, "MT?")+ COUNTIF(U29:U38, "MT?")+ COUNTIF(U9:U18, "D?")  + COUNTIF(U19:U28, "D?")+COUNTIF(U29:U38, "D?")+ COUNTIF(U9:U18, "DN?")+ COUNTIF(U19:U28, "DN?")+ COUNTIF(U29:U38, "DN?")+ COUNTIF(U9:U18, "MT??") + COUNTIF(U19:U28, "MT??")+ COUNTIF(U29:U38, "MT??")+ COUNTIF(U9:U18, "D")  + COUNTIF(U19:U28, "D")+COUNTIF(U29:U38, "D")</f>
        <v>0</v>
      </c>
      <c r="V39" s="80" t="n">
        <f aca="false">COUNTIF(V9:V18,"M")+COUNTIF(V19:V28,"M")+COUNTIF(V29:V38,"M")+COUNTIF(V9:V18,"M?") +COUNTIF(V19:V28,"M?")+COUNTIF(V29:V38,"M?")+ COUNTIF(V9:V18, "MT?") + COUNTIF(V19:V28, "MT?")+ COUNTIF(V29:V38, "MT?")+ COUNTIF(V9:V18, "D?")  + COUNTIF(V19:V28, "D?")+COUNTIF(V29:V38, "D?")+ COUNTIF(V9:V18, "DN?")+ COUNTIF(V19:V28, "DN?")+ COUNTIF(V29:V38, "DN?")+ COUNTIF(V9:V18, "MT??") + COUNTIF(V19:V28, "MT??")+ COUNTIF(V29:V38, "MT??")+ COUNTIF(V9:V18, "D")  + COUNTIF(V19:V28, "D")+COUNTIF(V29:V38, "D")</f>
        <v>0</v>
      </c>
      <c r="W39" s="80" t="n">
        <f aca="false">COUNTIF(W9:W18,"M")+COUNTIF(W19:W28,"M")+COUNTIF(W29:W38,"M")+COUNTIF(W9:W18,"M?") +COUNTIF(W19:W28,"M?")+COUNTIF(W29:W38,"M?")+ COUNTIF(W9:W18, "MT?") + COUNTIF(W19:W28, "MT?")+ COUNTIF(W29:W38, "MT?")+ COUNTIF(W9:W18, "D?")  + COUNTIF(W19:W28, "D?")+COUNTIF(W29:W38, "D?")+ COUNTIF(W9:W18, "DN?")+ COUNTIF(W19:W28, "DN?")+ COUNTIF(W29:W38, "DN?")+ COUNTIF(W9:W18, "MT??") + COUNTIF(W19:W28, "MT??")+ COUNTIF(W29:W38, "MT??")+ COUNTIF(W9:W18, "D")  + COUNTIF(W19:W28, "D")+COUNTIF(W29:W38, "D")</f>
        <v>0</v>
      </c>
      <c r="X39" s="80" t="n">
        <f aca="false">COUNTIF(X9:X18,"M")+COUNTIF(X19:X28,"M")+COUNTIF(X29:X38,"M")+COUNTIF(X9:X18,"M?") +COUNTIF(X19:X28,"M?")+COUNTIF(X29:X38,"M?")+ COUNTIF(X9:X18, "MT?") + COUNTIF(X19:X28, "MT?")+ COUNTIF(X29:X38, "MT?")+ COUNTIF(X9:X18, "D?")  + COUNTIF(X19:X28, "D?")+COUNTIF(X29:X38, "D?")+ COUNTIF(X9:X18, "DN?")+ COUNTIF(X19:X28, "DN?")+ COUNTIF(X29:X38, "DN?")+ COUNTIF(X9:X18, "MT??") + COUNTIF(X19:X28, "MT??")+ COUNTIF(X29:X38, "MT??")+ COUNTIF(X9:X18, "D")  + COUNTIF(X19:X28, "D")+COUNTIF(X29:X38, "D")</f>
        <v>0</v>
      </c>
      <c r="Y39" s="80" t="n">
        <f aca="false">COUNTIF(Y9:Y18,"M")+COUNTIF(Y19:Y28,"M")+COUNTIF(Y29:Y38,"M")+COUNTIF(Y9:Y18,"M?") +COUNTIF(Y19:Y28,"M?")+COUNTIF(Y29:Y38,"M?")+ COUNTIF(Y9:Y18, "MT?") + COUNTIF(Y19:Y28, "MT?")+ COUNTIF(Y29:Y38, "MT?")+ COUNTIF(Y9:Y18, "D?")  + COUNTIF(Y19:Y28, "D?")+COUNTIF(Y29:Y38, "D?")+ COUNTIF(Y9:Y18, "DN?")+ COUNTIF(Y19:Y28, "DN?")+ COUNTIF(Y29:Y38, "DN?")+ COUNTIF(Y9:Y18, "MT??") + COUNTIF(Y19:Y28, "MT??")+ COUNTIF(Y29:Y38, "MT??")+ COUNTIF(Y9:Y18, "D")  + COUNTIF(Y19:Y28, "D")+COUNTIF(Y29:Y38, "D")</f>
        <v>0</v>
      </c>
      <c r="Z39" s="80" t="n">
        <f aca="false">COUNTIF(Z9:Z18,"M")+COUNTIF(Z19:Z28,"M")+COUNTIF(Z29:Z38,"M")+COUNTIF(Z9:Z18,"M?") +COUNTIF(Z19:Z28,"M?")+COUNTIF(Z29:Z38,"M?")+ COUNTIF(Z9:Z18, "MT?") + COUNTIF(Z19:Z28, "MT?")+ COUNTIF(Z29:Z38, "MT?")+ COUNTIF(Z9:Z18, "D?")  + COUNTIF(Z19:Z28, "D?")+COUNTIF(Z29:Z38, "D?")+ COUNTIF(Z9:Z18, "DN?")+ COUNTIF(Z19:Z28, "DN?")+ COUNTIF(Z29:Z38, "DN?")+ COUNTIF(Z9:Z18, "MT??") + COUNTIF(Z19:Z28, "MT??")+ COUNTIF(Z29:Z38, "MT??")+ COUNTIF(Z9:Z18, "D")  + COUNTIF(Z19:Z28, "D")+COUNTIF(Z29:Z38, "D")</f>
        <v>0</v>
      </c>
      <c r="AA39" s="80" t="n">
        <f aca="false">COUNTIF(AA9:AA18,"M")+COUNTIF(AA19:AA28,"M")+COUNTIF(AA29:AA38,"M")+COUNTIF(AA9:AA18,"M?") +COUNTIF(AA19:AA28,"M?")+COUNTIF(AA29:AA38,"M?")+ COUNTIF(AA9:AA18, "MT?") + COUNTIF(AA19:AA28, "MT?")+ COUNTIF(AA29:AA38, "MT?")+ COUNTIF(AA9:AA18, "D?")  + COUNTIF(AA19:AA28, "D?")+COUNTIF(AA29:AA38, "D?")+ COUNTIF(AA9:AA18, "DN?")+ COUNTIF(AA19:AA28, "DN?")+ COUNTIF(AA29:AA38, "DN?")+ COUNTIF(AA9:AA18, "MT??") + COUNTIF(AA19:AA28, "MT??")+ COUNTIF(AA29:AA38, "MT??")+ COUNTIF(AA9:AA18, "D")  + COUNTIF(AA19:AA28, "D")+COUNTIF(AA29:AA38, "D")</f>
        <v>0</v>
      </c>
      <c r="AB39" s="80" t="n">
        <f aca="false">COUNTIF(AB9:AB18,"M")+COUNTIF(AB19:AB28,"M")+COUNTIF(AB29:AB38,"M")+COUNTIF(AB9:AB18,"M?") +COUNTIF(AB19:AB28,"M?")+COUNTIF(AB29:AB38,"M?")+ COUNTIF(AB9:AB18, "MT?") + COUNTIF(AB19:AB28, "MT?")+ COUNTIF(AB29:AB38, "MT?")+ COUNTIF(AB9:AB18, "D?")  + COUNTIF(AB19:AB28, "D?")+COUNTIF(AB29:AB38, "D?")+ COUNTIF(AB9:AB18, "DN?")+ COUNTIF(AB19:AB28, "DN?")+ COUNTIF(AB29:AB38, "DN?")+ COUNTIF(AB9:AB18, "MT??") + COUNTIF(AB19:AB28, "MT??")+ COUNTIF(AB29:AB38, "MT??")+ COUNTIF(AB9:AB18, "D")  + COUNTIF(AB19:AB28, "D")+COUNTIF(AB29:AB38, "D")</f>
        <v>0</v>
      </c>
      <c r="AC39" s="80" t="n">
        <f aca="false">COUNTIF(AC9:AC18,"M")+COUNTIF(AC19:AC28,"M")+COUNTIF(AC29:AC38,"M")+COUNTIF(AC9:AC18,"M?") +COUNTIF(AC19:AC28,"M?")+COUNTIF(AC29:AC38,"M?")+ COUNTIF(AC9:AC18, "MT?") + COUNTIF(AC19:AC28, "MT?")+ COUNTIF(AC29:AC38, "MT?")+ COUNTIF(AC9:AC18, "D?")  + COUNTIF(AC19:AC28, "D?")+COUNTIF(AC29:AC38, "D?")+ COUNTIF(AC9:AC18, "DN?")+ COUNTIF(AC19:AC28, "DN?")+ COUNTIF(AC29:AC38, "DN?")+ COUNTIF(AC9:AC18, "MT??") + COUNTIF(AC19:AC28, "MT??")+ COUNTIF(AC29:AC38, "MT??")+ COUNTIF(AC9:AC18, "D")  + COUNTIF(AC19:AC28, "D")+COUNTIF(AC29:AC38, "D")</f>
        <v>0</v>
      </c>
      <c r="AD39" s="80" t="n">
        <f aca="false">COUNTIF(AD9:AD18,"M")+COUNTIF(AD19:AD28,"M")+COUNTIF(AD29:AD38,"M")+COUNTIF(AD9:AD18,"M?") +COUNTIF(AD19:AD28,"M?")+COUNTIF(AD29:AD38,"M?")+ COUNTIF(AD9:AD18, "MT?") + COUNTIF(AD19:AD28, "MT?")+ COUNTIF(AD29:AD38, "MT?")+ COUNTIF(AD9:AD18, "D?")  + COUNTIF(AD19:AD28, "D?")+COUNTIF(AD29:AD38, "D?")+ COUNTIF(AD9:AD18, "DN?")+ COUNTIF(AD19:AD28, "DN?")+ COUNTIF(AD29:AD38, "DN?")+ COUNTIF(AD9:AD18, "MT??") + COUNTIF(AD19:AD28, "MT??")+ COUNTIF(AD29:AD38, "MT??")+ COUNTIF(AD9:AD18, "D")  + COUNTIF(AD19:AD28, "D")+COUNTIF(AD29:AD38, "D")</f>
        <v>0</v>
      </c>
      <c r="AE39" s="80" t="n">
        <f aca="false">COUNTIF(AE9:AE18,"M")+COUNTIF(AE19:AE28,"M")+COUNTIF(AE29:AE38,"M")+COUNTIF(AE9:AE18,"M?") +COUNTIF(AE19:AE28,"M?")+COUNTIF(AE29:AE38,"M?")+ COUNTIF(AE9:AE18, "MT?") + COUNTIF(AE19:AE28, "MT?")+ COUNTIF(AE29:AE38, "MT?")+ COUNTIF(AE9:AE18, "D?")  + COUNTIF(AE19:AE28, "D?")+COUNTIF(AE29:AE38, "D?")+ COUNTIF(AE9:AE18, "DN?")+ COUNTIF(AE19:AE28, "DN?")+ COUNTIF(AE29:AE38, "DN?")+ COUNTIF(AE9:AE18, "MT??") + COUNTIF(AE19:AE28, "MT??")+ COUNTIF(AE29:AE38, "MT??")+ COUNTIF(AE9:AE18, "D")  + COUNTIF(AE19:AE28, "D")+COUNTIF(AE29:AE38, "D")</f>
        <v>0</v>
      </c>
      <c r="AF39" s="80" t="n">
        <f aca="false">COUNTIF(AF9:AF18,"M")+COUNTIF(AF19:AF28,"M")+COUNTIF(AF29:AF38,"M")+COUNTIF(AF9:AF18,"M?") +COUNTIF(AF19:AF28,"M?")+COUNTIF(AF29:AF38,"M?")+ COUNTIF(AF9:AF18, "MT?") + COUNTIF(AF19:AF28, "MT?")+ COUNTIF(AF29:AF38, "MT?")+ COUNTIF(AF9:AF18, "D?")  + COUNTIF(AF19:AF28, "D?")+COUNTIF(AF29:AF38, "D?")+ COUNTIF(AF9:AF18, "DN?")+ COUNTIF(AF19:AF28, "DN?")+ COUNTIF(AF29:AF38, "DN?")+ COUNTIF(AF9:AF18, "MT??") + COUNTIF(AF19:AF28, "MT??")+ COUNTIF(AF29:AF38, "MT??")+ COUNTIF(AF9:AF18, "D")  + COUNTIF(AF19:AF28, "D")+COUNTIF(AF29:AF38, "D")</f>
        <v>0</v>
      </c>
      <c r="AG39" s="80" t="n">
        <f aca="false">COUNTIF(AG9:AG18,"M")+COUNTIF(AG19:AG28,"M")+COUNTIF(AG29:AG38,"M")+COUNTIF(AG9:AG18,"M?") +COUNTIF(AG19:AG28,"M?")+COUNTIF(AG29:AG38,"M?")+ COUNTIF(AG9:AG18, "MT?") + COUNTIF(AG19:AG28, "MT?")+ COUNTIF(AG29:AG38, "MT?")+ COUNTIF(AG9:AG18, "D?")  + COUNTIF(AG19:AG28, "D?")+COUNTIF(AG29:AG38, "D?")+ COUNTIF(AG9:AG18, "DN?")+ COUNTIF(AG19:AG28, "DN?")+ COUNTIF(AG29:AG38, "DN?")+ COUNTIF(AG9:AG18, "MT??") + COUNTIF(AG19:AG28, "MT??")+ COUNTIF(AG29:AG38, "MT??")+ COUNTIF(AG9:AG18, "D")  + COUNTIF(AG19:AG28, "D")+COUNTIF(AG29:AG38, "D")</f>
        <v>0</v>
      </c>
      <c r="AH39" s="80" t="n">
        <f aca="false">COUNTIF(AH9:AH18,"M")+COUNTIF(AH19:AH28,"M")+COUNTIF(AH29:AH38,"M")+COUNTIF(AH9:AH18,"M?") +COUNTIF(AH19:AH28,"M?")+COUNTIF(AH29:AH38,"M?")+ COUNTIF(AH9:AH18, "MT?") + COUNTIF(AH19:AH28, "MT?")+ COUNTIF(AH29:AH38, "MT?")+ COUNTIF(AH9:AH18, "D?")  + COUNTIF(AH19:AH28, "D?")+COUNTIF(AH29:AH38, "D?")+ COUNTIF(AH9:AH18, "DN?")+ COUNTIF(AH19:AH28, "DN?")+ COUNTIF(AH29:AH38, "DN?")+ COUNTIF(AH9:AH18, "MT??") + COUNTIF(AH19:AH28, "MT??")+ COUNTIF(AH29:AH38, "MT??")+ COUNTIF(AH9:AH18, "D")  + COUNTIF(AH19:AH28, "D")+COUNTIF(AH29:AH38, "D")</f>
        <v>0</v>
      </c>
      <c r="AI39" s="80" t="n">
        <f aca="false">COUNTIF(AI9:AI18,"M")+COUNTIF(AI19:AI28,"M")+COUNTIF(AI29:AI38,"M")+COUNTIF(AI9:AI18,"M?") +COUNTIF(AI19:AI28,"M?")+COUNTIF(AI29:AI38,"M?")+ COUNTIF(AI9:AI18, "MT?") + COUNTIF(AI19:AI28, "MT?")+ COUNTIF(AI29:AI38, "MT?")+ COUNTIF(AI9:AI18, "D?")  + COUNTIF(AI19:AI28, "D?")+COUNTIF(AI29:AI38, "D?")+ COUNTIF(AI9:AI18, "DN?")+ COUNTIF(AI19:AI28, "DN?")+ COUNTIF(AI29:AI38, "DN?")+ COUNTIF(AI9:AI18, "MT??") + COUNTIF(AI19:AI28, "MT??")+ COUNTIF(AI29:AI38, "MT??")+ COUNTIF(AI9:AI18, "D")  + COUNTIF(AI19:AI28, "D")+COUNTIF(AI29:AI38, "D")</f>
        <v>0</v>
      </c>
      <c r="AJ39" s="80" t="n">
        <f aca="false">COUNTIF(AJ9:AJ18,"M")+COUNTIF(AJ19:AJ28,"M")+COUNTIF(AJ29:AJ38,"M")+COUNTIF(AJ9:AJ18,"M?") +COUNTIF(AJ19:AJ28,"M?")+COUNTIF(AJ29:AJ38,"M?")+ COUNTIF(AJ9:AJ18, "MT?") + COUNTIF(AJ19:AJ28, "MT?")+ COUNTIF(AJ29:AJ38, "MT?")+ COUNTIF(AJ9:AJ18, "D?")  + COUNTIF(AJ19:AJ28, "D?")+COUNTIF(AJ29:AJ38, "D?")+ COUNTIF(AJ9:AJ18, "DN?")+ COUNTIF(AJ19:AJ28, "DN?")+ COUNTIF(AJ29:AJ38, "DN?")+ COUNTIF(AJ9:AJ18, "MT??") + COUNTIF(AJ19:AJ28, "MT??")+ COUNTIF(AJ29:AJ38, "MT??")+ COUNTIF(AJ9:AJ18, "D")  + COUNTIF(AJ19:AJ28, "D")+COUNTIF(AJ29:AJ38, "D")</f>
        <v>0</v>
      </c>
      <c r="AK39" s="80" t="n">
        <f aca="false">COUNTIF(AK9:AK18,"M")+COUNTIF(AK19:AK28,"M")+COUNTIF(AK29:AK38,"M")+COUNTIF(AK9:AK18,"M?") +COUNTIF(AK19:AK28,"M?")+COUNTIF(AK29:AK38,"M?")+ COUNTIF(AK9:AK18, "MT?") + COUNTIF(AK19:AK28, "MT?")+ COUNTIF(AK29:AK38, "MT?")+ COUNTIF(AK9:AK18, "D?")  + COUNTIF(AK19:AK28, "D?")+COUNTIF(AK29:AK38, "D?")+ COUNTIF(AK9:AK18, "DN?")+ COUNTIF(AK19:AK28, "DN?")+ COUNTIF(AK29:AK38, "DN?")+ COUNTIF(AK9:AK18, "MT??") + COUNTIF(AK19:AK28, "MT??")+ COUNTIF(AK29:AK38, "MT??")+ COUNTIF(AK9:AK18, "D")  + COUNTIF(AK19:AK28, "D")+COUNTIF(AK29:AK38, "D")</f>
        <v>0</v>
      </c>
      <c r="AL39" s="80" t="n">
        <f aca="false">COUNTIF(AL9:AL18,"M")+COUNTIF(AL19:AL28,"M")+COUNTIF(AL29:AL38,"M")+COUNTIF(AL9:AL18,"M?") +COUNTIF(AL19:AL28,"M?")+COUNTIF(AL29:AL38,"M?")+ COUNTIF(AL9:AL18, "MT?") + COUNTIF(AL19:AL28, "MT?")+ COUNTIF(AL29:AL38, "MT?")+ COUNTIF(AL9:AL18, "D?")  + COUNTIF(AL19:AL28, "D?")+COUNTIF(AL29:AL38, "D?")+ COUNTIF(AL9:AL18, "DN?")+ COUNTIF(AL19:AL28, "DN?")+ COUNTIF(AL29:AL38, "DN?")+ COUNTIF(AL9:AL18, "MT??") + COUNTIF(AL19:AL28, "MT??")+ COUNTIF(AL29:AL38, "MT??")+ COUNTIF(AL9:AL18, "D")  + COUNTIF(AL19:AL28, "D")+COUNTIF(AL29:AL38, "D")</f>
        <v>0</v>
      </c>
      <c r="AM39" s="80" t="n">
        <f aca="false">COUNTIF(AM9:AM18,"M")+COUNTIF(AM19:AM28,"M")+COUNTIF(AM29:AM38,"M")+COUNTIF(AM9:AM18,"M?") +COUNTIF(AM19:AM28,"M?")+COUNTIF(AM29:AM38,"M?")+ COUNTIF(AM9:AM18, "MT?") + COUNTIF(AM19:AM28, "MT?")+ COUNTIF(AM29:AM38, "MT?")+ COUNTIF(AM9:AM18, "D?")  + COUNTIF(AM19:AM28, "D?")+COUNTIF(AM29:AM38, "D?")+ COUNTIF(AM9:AM18, "DN?")+ COUNTIF(AM19:AM28, "DN?")+ COUNTIF(AM29:AM38, "DN?")+ COUNTIF(AM9:AM18, "MT??") + COUNTIF(AM19:AM28, "MT??")+ COUNTIF(AM29:AM38, "MT??")+ COUNTIF(AM9:AM18, "D")  + COUNTIF(AM19:AM28, "D")+COUNTIF(AM29:AM38, "D")</f>
        <v>0</v>
      </c>
      <c r="AN39" s="80" t="n">
        <f aca="false">COUNTIF(AN9:AN18,"M")+COUNTIF(AN19:AN28,"M")+COUNTIF(AN29:AN38,"M")+COUNTIF(AN9:AN18,"M?") +COUNTIF(AN19:AN28,"M?")+COUNTIF(AN29:AN38,"M?")+ COUNTIF(AN9:AN18, "MT?") + COUNTIF(AN19:AN28, "MT?")+ COUNTIF(AN29:AN38, "MT?")+ COUNTIF(AN9:AN18, "D?")  + COUNTIF(AN19:AN28, "D?")+COUNTIF(AN29:AN38, "D?")+ COUNTIF(AN9:AN18, "DN?")+ COUNTIF(AN19:AN28, "DN?")+ COUNTIF(AN29:AN38, "DN?")+ COUNTIF(AN9:AN18, "MT??") + COUNTIF(AN19:AN28, "MT??")+ COUNTIF(AN29:AN38, "MT??")+ COUNTIF(AN9:AN18, "D")  + COUNTIF(AN19:AN28, "D")+COUNTIF(AN29:AN38, "D")</f>
        <v>0</v>
      </c>
      <c r="AO39" s="80" t="n">
        <f aca="false">COUNTIF(AO9:AO18,"M")+COUNTIF(AO19:AO28,"M")+COUNTIF(AO29:AO38,"M")+COUNTIF(AO9:AO18,"M?") +COUNTIF(AO19:AO28,"M?")+COUNTIF(AO29:AO38,"M?")+ COUNTIF(AO9:AO18, "MT?") + COUNTIF(AO19:AO28, "MT?")+ COUNTIF(AO29:AO38, "MT?")+ COUNTIF(AO9:AO18, "D?")  + COUNTIF(AO19:AO28, "D?")+COUNTIF(AO29:AO38, "D?")+ COUNTIF(AO9:AO18, "DN?")+ COUNTIF(AO19:AO28, "DN?")+ COUNTIF(AO29:AO38, "DN?")+ COUNTIF(AO9:AO18, "MT??") + COUNTIF(AO19:AO28, "MT??")+ COUNTIF(AO29:AO38, "MT??")+ COUNTIF(AO9:AO18, "D")  + COUNTIF(AO19:AO28, "D")+COUNTIF(AO29:AO38, "D")</f>
        <v>0</v>
      </c>
      <c r="AP39" s="80" t="n">
        <f aca="false">COUNTIF(AP9:AP18,"M")+COUNTIF(AP19:AP28,"M")+COUNTIF(AP29:AP38,"M")+COUNTIF(AP9:AP18,"M?") +COUNTIF(AP19:AP28,"M?")+COUNTIF(AP29:AP38,"M?")+ COUNTIF(AP9:AP18, "MT?") + COUNTIF(AP19:AP28, "MT?")+ COUNTIF(AP29:AP38, "MT?")+ COUNTIF(AP9:AP18, "D?")  + COUNTIF(AP19:AP28, "D?")+COUNTIF(AP29:AP38, "D?")+ COUNTIF(AP9:AP18, "DN?")+ COUNTIF(AP19:AP28, "DN?")+ COUNTIF(AP29:AP38, "DN?")+ COUNTIF(AP9:AP18, "MT??") + COUNTIF(AP19:AP28, "MT??")+ COUNTIF(AP29:AP38, "MT??")+ COUNTIF(AP9:AP18, "D")  + COUNTIF(AP19:AP28, "D")+COUNTIF(AP29:AP38, "D")</f>
        <v>0</v>
      </c>
      <c r="AQ39" s="80" t="n">
        <f aca="false">COUNTIF(AQ9:AQ18,"M")+COUNTIF(AQ19:AQ28,"M")+COUNTIF(AQ29:AQ38,"M")+COUNTIF(AQ9:AQ18,"M?") +COUNTIF(AQ19:AQ28,"M?")+COUNTIF(AQ29:AQ38,"M?")+ COUNTIF(AQ9:AQ18, "MT?") + COUNTIF(AQ19:AQ28, "MT?")+ COUNTIF(AQ29:AQ38, "MT?")+ COUNTIF(AQ9:AQ18, "D?")  + COUNTIF(AQ19:AQ28, "D?")+COUNTIF(AQ29:AQ38, "D?")+ COUNTIF(AQ9:AQ18, "DN?")+ COUNTIF(AQ19:AQ28, "DN?")+ COUNTIF(AQ29:AQ38, "DN?")+ COUNTIF(AQ9:AQ18, "MT??") + COUNTIF(AQ19:AQ28, "MT??")+ COUNTIF(AQ29:AQ38, "MT??")+ COUNTIF(AQ9:AQ18, "D")  + COUNTIF(AQ19:AQ28, "D")+COUNTIF(AQ29:AQ38, "D")</f>
        <v>0</v>
      </c>
      <c r="AR39" s="144" t="n">
        <f aca="false">COUNTIF(AR9:AR18,"M")+COUNTIF(AR19:AR28,"M")+COUNTIF(AR29:AR38,"M")+COUNTIF(AR9:AR18,"M?") +COUNTIF(AR19:AR28,"M?")+COUNTIF(AR29:AR38,"M?")+ COUNTIF(AR9:AR18, "MT?") + COUNTIF(AR19:AR28, "MT?")+ COUNTIF(AR29:AR38, "MT?")+ COUNTIF(AR9:AR18, "D?")  + COUNTIF(AR19:AR28, "D?")+COUNTIF(AR29:AR38, "D?")+ COUNTIF(AR9:AR18, "DN?")+ COUNTIF(AR19:AR28, "DN?")+ COUNTIF(AR29:AR38, "DN?")+ COUNTIF(AR9:AR18, "MT??") + COUNTIF(AR19:AR28, "MT??")+ COUNTIF(AR29:AR38, "MT??")+ COUNTIF(AR9:AR18, "D")  + COUNTIF(AR19:AR28, "D")+COUNTIF(AR29:AR38, "D")</f>
        <v>0</v>
      </c>
      <c r="AS39" s="58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80"/>
      <c r="BY39" s="80"/>
      <c r="BZ39" s="80"/>
      <c r="CA39" s="80"/>
      <c r="CB39" s="80"/>
      <c r="CC39" s="80"/>
      <c r="CD39" s="145"/>
      <c r="CE39" s="145"/>
      <c r="CF39" s="81"/>
    </row>
    <row r="40" customFormat="false" ht="12.75" hidden="false" customHeight="true" outlineLevel="0" collapsed="false">
      <c r="A40" s="78" t="s">
        <v>68</v>
      </c>
      <c r="B40" s="78"/>
      <c r="C40" s="78"/>
      <c r="D40" s="78"/>
      <c r="E40" s="78"/>
      <c r="F40" s="78"/>
      <c r="G40" s="78"/>
      <c r="H40" s="79"/>
      <c r="I40" s="79"/>
      <c r="J40" s="79"/>
      <c r="K40" s="79"/>
      <c r="L40" s="79"/>
      <c r="M40" s="79"/>
      <c r="N40" s="80" t="n">
        <f aca="false">COUNTIF(N9:N18,"T")+COUNTIF(N19:N28,"T")+COUNTIF(N29:N38,"T")+COUNTIF(N9:N18,"T?") +COUNTIF(N19:N28,"T?")+COUNTIF(N29:N38,"T?")+ COUNTIF(N9:N18, "MT?") + COUNTIF(N19:N28, "MT?")+ COUNTIF(N29:N38, "MT?")+ COUNTIF(N9:N18, "D?")  + COUNTIF(N19:N28, "D?")+COUNTIF(N29:N38, "D?")+ COUNTIF(N9:N18, "DN?")+ COUNTIF(N19:N28, "DN?")+ COUNTIF(N29:N38, "DN?")+ COUNTIF(N9:N18, "MT??") + COUNTIF(N19:N28, "MT??")+ COUNTIF(N29:N38, "MT??")+ COUNTIF(N9:N18, "D")  + COUNTIF(N19:N28, "D")+COUNTIF(N29:N38, "D")</f>
        <v>0</v>
      </c>
      <c r="O40" s="80" t="n">
        <f aca="false">COUNTIF(O9:O18,"T")+COUNTIF(O19:O28,"T")+COUNTIF(O29:O38,"T")+COUNTIF(O9:O18,"T?") +COUNTIF(O19:O28,"T?")+COUNTIF(O29:O38,"T?")+ COUNTIF(O9:O18, "MT?") + COUNTIF(O19:O28, "MT?")+ COUNTIF(O29:O38, "MT?")+ COUNTIF(O9:O18, "D?")  + COUNTIF(O19:O28, "D?")+COUNTIF(O29:O38, "D?")+ COUNTIF(O9:O18, "DN?")+ COUNTIF(O19:O28, "DN?")+ COUNTIF(O29:O38, "DN?")+ COUNTIF(O9:O18, "MT??") + COUNTIF(O19:O28, "MT??")+ COUNTIF(O29:O38, "MT??")+ COUNTIF(O9:O18, "D")  + COUNTIF(O19:O28, "D")+COUNTIF(O29:O38, "D")</f>
        <v>0</v>
      </c>
      <c r="P40" s="80" t="n">
        <f aca="false">COUNTIF(P9:P18,"T")+COUNTIF(P19:P28,"T")+COUNTIF(P29:P38,"T")+COUNTIF(P9:P18,"T?") +COUNTIF(P19:P28,"T?")+COUNTIF(P29:P38,"T?")+ COUNTIF(P9:P18, "MT?") + COUNTIF(P19:P28, "MT?")+ COUNTIF(P29:P38, "MT?")+ COUNTIF(P9:P18, "D?")  + COUNTIF(P19:P28, "D?")+COUNTIF(P29:P38, "D?")+ COUNTIF(P9:P18, "DN?")+ COUNTIF(P19:P28, "DN?")+ COUNTIF(P29:P38, "DN?")+ COUNTIF(P9:P18, "MT??") + COUNTIF(P19:P28, "MT??")+ COUNTIF(P29:P38, "MT??")+ COUNTIF(P9:P18, "D")  + COUNTIF(P19:P28, "D")+COUNTIF(P29:P38, "D")</f>
        <v>0</v>
      </c>
      <c r="Q40" s="80" t="n">
        <f aca="false">COUNTIF(Q9:Q18,"T")+COUNTIF(Q19:Q28,"T")+COUNTIF(Q29:Q38,"T")+COUNTIF(Q9:Q18,"T?") +COUNTIF(Q19:Q28,"T?")+COUNTIF(Q29:Q38,"T?")+ COUNTIF(Q9:Q18, "MT?") + COUNTIF(Q19:Q28, "MT?")+ COUNTIF(Q29:Q38, "MT?")+ COUNTIF(Q9:Q18, "D?")  + COUNTIF(Q19:Q28, "D?")+COUNTIF(Q29:Q38, "D?")+ COUNTIF(Q9:Q18, "DN?")+ COUNTIF(Q19:Q28, "DN?")+ COUNTIF(Q29:Q38, "DN?")+ COUNTIF(Q9:Q18, "MT??") + COUNTIF(Q19:Q28, "MT??")+ COUNTIF(Q29:Q38, "MT??")+ COUNTIF(Q9:Q18, "D")  + COUNTIF(Q19:Q28, "D")+COUNTIF(Q29:Q38, "D")</f>
        <v>0</v>
      </c>
      <c r="R40" s="80" t="n">
        <f aca="false">COUNTIF(R9:R18,"T")+COUNTIF(R19:R28,"T")+COUNTIF(R29:R38,"T")+COUNTIF(R9:R18,"T?") +COUNTIF(R19:R28,"T?")+COUNTIF(R29:R38,"T?")+ COUNTIF(R9:R18, "MT?") + COUNTIF(R19:R28, "MT?")+ COUNTIF(R29:R38, "MT?")+ COUNTIF(R9:R18, "D?")  + COUNTIF(R19:R28, "D?")+COUNTIF(R29:R38, "D?")+ COUNTIF(R9:R18, "DN?")+ COUNTIF(R19:R28, "DN?")+ COUNTIF(R29:R38, "DN?")+ COUNTIF(R9:R18, "MT??") + COUNTIF(R19:R28, "MT??")+ COUNTIF(R29:R38, "MT??")+ COUNTIF(R9:R18, "D")  + COUNTIF(R19:R28, "D")+COUNTIF(R29:R38, "D")</f>
        <v>0</v>
      </c>
      <c r="S40" s="80" t="n">
        <f aca="false">COUNTIF(S9:S18,"T")+COUNTIF(S19:S28,"T")+COUNTIF(S29:S38,"T")+COUNTIF(S9:S18,"T?") +COUNTIF(S19:S28,"T?")+COUNTIF(S29:S38,"T?")+ COUNTIF(S9:S18, "MT?") + COUNTIF(S19:S28, "MT?")+ COUNTIF(S29:S38, "MT?")+ COUNTIF(S9:S18, "D?")  + COUNTIF(S19:S28, "D?")+COUNTIF(S29:S38, "D?")+ COUNTIF(S9:S18, "DN?")+ COUNTIF(S19:S28, "DN?")+ COUNTIF(S29:S38, "DN?")+ COUNTIF(S9:S18, "MT??") + COUNTIF(S19:S28, "MT??")+ COUNTIF(S29:S38, "MT??")+ COUNTIF(S9:S18, "D")  + COUNTIF(S19:S28, "D")+COUNTIF(S29:S38, "D")</f>
        <v>0</v>
      </c>
      <c r="T40" s="80" t="n">
        <f aca="false">COUNTIF(T9:T18,"T")+COUNTIF(T19:T28,"T")+COUNTIF(T29:T38,"T")+COUNTIF(T9:T18,"T?") +COUNTIF(T19:T28,"T?")+COUNTIF(T29:T38,"T?")+ COUNTIF(T9:T18, "MT?") + COUNTIF(T19:T28, "MT?")+ COUNTIF(T29:T38, "MT?")+ COUNTIF(T9:T18, "D?")  + COUNTIF(T19:T28, "D?")+COUNTIF(T29:T38, "D?")+ COUNTIF(T9:T18, "DN?")+ COUNTIF(T19:T28, "DN?")+ COUNTIF(T29:T38, "DN?")+ COUNTIF(T9:T18, "MT??") + COUNTIF(T19:T28, "MT??")+ COUNTIF(T29:T38, "MT??")+ COUNTIF(T9:T18, "D")  + COUNTIF(T19:T28, "D")+COUNTIF(T29:T38, "D")</f>
        <v>0</v>
      </c>
      <c r="U40" s="80" t="n">
        <f aca="false">COUNTIF(U9:U18,"T")+COUNTIF(U19:U28,"T")+COUNTIF(U29:U38,"T")+COUNTIF(U9:U18,"T?") +COUNTIF(U19:U28,"T?")+COUNTIF(U29:U38,"T?")+ COUNTIF(U9:U18, "MT?") + COUNTIF(U19:U28, "MT?")+ COUNTIF(U29:U38, "MT?")+ COUNTIF(U9:U18, "D?")  + COUNTIF(U19:U28, "D?")+COUNTIF(U29:U38, "D?")+ COUNTIF(U9:U18, "DN?")+ COUNTIF(U19:U28, "DN?")+ COUNTIF(U29:U38, "DN?")+ COUNTIF(U9:U18, "MT??") + COUNTIF(U19:U28, "MT??")+ COUNTIF(U29:U38, "MT??")+ COUNTIF(U9:U18, "D")  + COUNTIF(U19:U28, "D")+COUNTIF(U29:U38, "D")</f>
        <v>0</v>
      </c>
      <c r="V40" s="80" t="n">
        <f aca="false">COUNTIF(V9:V18,"T")+COUNTIF(V19:V28,"T")+COUNTIF(V29:V38,"T")+COUNTIF(V9:V18,"T?") +COUNTIF(V19:V28,"T?")+COUNTIF(V29:V38,"T?")+ COUNTIF(V9:V18, "MT?") + COUNTIF(V19:V28, "MT?")+ COUNTIF(V29:V38, "MT?")+ COUNTIF(V9:V18, "D?")  + COUNTIF(V19:V28, "D?")+COUNTIF(V29:V38, "D?")+ COUNTIF(V9:V18, "DN?")+ COUNTIF(V19:V28, "DN?")+ COUNTIF(V29:V38, "DN?")+ COUNTIF(V9:V18, "MT??") + COUNTIF(V19:V28, "MT??")+ COUNTIF(V29:V38, "MT??")+ COUNTIF(V9:V18, "D")  + COUNTIF(V19:V28, "D")+COUNTIF(V29:V38, "D")</f>
        <v>0</v>
      </c>
      <c r="W40" s="80" t="n">
        <f aca="false">COUNTIF(W9:W18,"T")+COUNTIF(W19:W28,"T")+COUNTIF(W29:W38,"T")+COUNTIF(W9:W18,"T?") +COUNTIF(W19:W28,"T?")+COUNTIF(W29:W38,"T?")+ COUNTIF(W9:W18, "MT?") + COUNTIF(W19:W28, "MT?")+ COUNTIF(W29:W38, "MT?")+ COUNTIF(W9:W18, "D?")  + COUNTIF(W19:W28, "D?")+COUNTIF(W29:W38, "D?")+ COUNTIF(W9:W18, "DN?")+ COUNTIF(W19:W28, "DN?")+ COUNTIF(W29:W38, "DN?")+ COUNTIF(W9:W18, "MT??") + COUNTIF(W19:W28, "MT??")+ COUNTIF(W29:W38, "MT??")+ COUNTIF(W9:W18, "D")  + COUNTIF(W19:W28, "D")+COUNTIF(W29:W38, "D")</f>
        <v>0</v>
      </c>
      <c r="X40" s="80" t="n">
        <f aca="false">COUNTIF(X9:X18,"T")+COUNTIF(X19:X28,"T")+COUNTIF(X29:X38,"T")+COUNTIF(X9:X18,"T?") +COUNTIF(X19:X28,"T?")+COUNTIF(X29:X38,"T?")+ COUNTIF(X9:X18, "MT?") + COUNTIF(X19:X28, "MT?")+ COUNTIF(X29:X38, "MT?")+ COUNTIF(X9:X18, "D?")  + COUNTIF(X19:X28, "D?")+COUNTIF(X29:X38, "D?")+ COUNTIF(X9:X18, "DN?")+ COUNTIF(X19:X28, "DN?")+ COUNTIF(X29:X38, "DN?")+ COUNTIF(X9:X18, "MT??") + COUNTIF(X19:X28, "MT??")+ COUNTIF(X29:X38, "MT??")+ COUNTIF(X9:X18, "D")  + COUNTIF(X19:X28, "D")+COUNTIF(X29:X38, "D")</f>
        <v>0</v>
      </c>
      <c r="Y40" s="80" t="n">
        <f aca="false">COUNTIF(Y9:Y18,"T")+COUNTIF(Y19:Y28,"T")+COUNTIF(Y29:Y38,"T")+COUNTIF(Y9:Y18,"T?") +COUNTIF(Y19:Y28,"T?")+COUNTIF(Y29:Y38,"T?")+ COUNTIF(Y9:Y18, "MT?") + COUNTIF(Y19:Y28, "MT?")+ COUNTIF(Y29:Y38, "MT?")+ COUNTIF(Y9:Y18, "D?")  + COUNTIF(Y19:Y28, "D?")+COUNTIF(Y29:Y38, "D?")+ COUNTIF(Y9:Y18, "DN?")+ COUNTIF(Y19:Y28, "DN?")+ COUNTIF(Y29:Y38, "DN?")+ COUNTIF(Y9:Y18, "MT??") + COUNTIF(Y19:Y28, "MT??")+ COUNTIF(Y29:Y38, "MT??")+ COUNTIF(Y9:Y18, "D")  + COUNTIF(Y19:Y28, "D")+COUNTIF(Y29:Y38, "D")</f>
        <v>0</v>
      </c>
      <c r="Z40" s="80" t="n">
        <f aca="false">COUNTIF(Z9:Z18,"T")+COUNTIF(Z19:Z28,"T")+COUNTIF(Z29:Z38,"T")+COUNTIF(Z9:Z18,"T?") +COUNTIF(Z19:Z28,"T?")+COUNTIF(Z29:Z38,"T?")+ COUNTIF(Z9:Z18, "MT?") + COUNTIF(Z19:Z28, "MT?")+ COUNTIF(Z29:Z38, "MT?")+ COUNTIF(Z9:Z18, "D?")  + COUNTIF(Z19:Z28, "D?")+COUNTIF(Z29:Z38, "D?")+ COUNTIF(Z9:Z18, "DN?")+ COUNTIF(Z19:Z28, "DN?")+ COUNTIF(Z29:Z38, "DN?")+ COUNTIF(Z9:Z18, "MT??") + COUNTIF(Z19:Z28, "MT??")+ COUNTIF(Z29:Z38, "MT??")+ COUNTIF(Z9:Z18, "D")  + COUNTIF(Z19:Z28, "D")+COUNTIF(Z29:Z38, "D")</f>
        <v>0</v>
      </c>
      <c r="AA40" s="80" t="n">
        <f aca="false">COUNTIF(AA9:AA18,"T")+COUNTIF(AA19:AA28,"T")+COUNTIF(AA29:AA38,"T")+COUNTIF(AA9:AA18,"T?") +COUNTIF(AA19:AA28,"T?")+COUNTIF(AA29:AA38,"T?")+ COUNTIF(AA9:AA18, "MT?") + COUNTIF(AA19:AA28, "MT?")+ COUNTIF(AA29:AA38, "MT?")+ COUNTIF(AA9:AA18, "D?")  + COUNTIF(AA19:AA28, "D?")+COUNTIF(AA29:AA38, "D?")+ COUNTIF(AA9:AA18, "DN?")+ COUNTIF(AA19:AA28, "DN?")+ COUNTIF(AA29:AA38, "DN?")+ COUNTIF(AA9:AA18, "MT??") + COUNTIF(AA19:AA28, "MT??")+ COUNTIF(AA29:AA38, "MT??")+ COUNTIF(AA9:AA18, "D")  + COUNTIF(AA19:AA28, "D")+COUNTIF(AA29:AA38, "D")</f>
        <v>0</v>
      </c>
      <c r="AB40" s="80" t="n">
        <f aca="false">COUNTIF(AB9:AB18,"T")+COUNTIF(AB19:AB28,"T")+COUNTIF(AB29:AB38,"T")+COUNTIF(AB9:AB18,"T?") +COUNTIF(AB19:AB28,"T?")+COUNTIF(AB29:AB38,"T?")+ COUNTIF(AB9:AB18, "MT?") + COUNTIF(AB19:AB28, "MT?")+ COUNTIF(AB29:AB38, "MT?")+ COUNTIF(AB9:AB18, "D?")  + COUNTIF(AB19:AB28, "D?")+COUNTIF(AB29:AB38, "D?")+ COUNTIF(AB9:AB18, "DN?")+ COUNTIF(AB19:AB28, "DN?")+ COUNTIF(AB29:AB38, "DN?")+ COUNTIF(AB9:AB18, "MT??") + COUNTIF(AB19:AB28, "MT??")+ COUNTIF(AB29:AB38, "MT??")+ COUNTIF(AB9:AB18, "D")  + COUNTIF(AB19:AB28, "D")+COUNTIF(AB29:AB38, "D")</f>
        <v>0</v>
      </c>
      <c r="AC40" s="80" t="n">
        <f aca="false">COUNTIF(AC9:AC18,"T")+COUNTIF(AC19:AC28,"T")+COUNTIF(AC29:AC38,"T")+COUNTIF(AC9:AC18,"T?") +COUNTIF(AC19:AC28,"T?")+COUNTIF(AC29:AC38,"T?")+ COUNTIF(AC9:AC18, "MT?") + COUNTIF(AC19:AC28, "MT?")+ COUNTIF(AC29:AC38, "MT?")+ COUNTIF(AC9:AC18, "D?")  + COUNTIF(AC19:AC28, "D?")+COUNTIF(AC29:AC38, "D?")+ COUNTIF(AC9:AC18, "DN?")+ COUNTIF(AC19:AC28, "DN?")+ COUNTIF(AC29:AC38, "DN?")+ COUNTIF(AC9:AC18, "MT??") + COUNTIF(AC19:AC28, "MT??")+ COUNTIF(AC29:AC38, "MT??")+ COUNTIF(AC9:AC18, "D")  + COUNTIF(AC19:AC28, "D")+COUNTIF(AC29:AC38, "D")</f>
        <v>0</v>
      </c>
      <c r="AD40" s="80" t="n">
        <f aca="false">COUNTIF(AD9:AD18,"T")+COUNTIF(AD19:AD28,"T")+COUNTIF(AD29:AD38,"T")+COUNTIF(AD9:AD18,"T?") +COUNTIF(AD19:AD28,"T?")+COUNTIF(AD29:AD38,"T?")+ COUNTIF(AD9:AD18, "MT?") + COUNTIF(AD19:AD28, "MT?")+ COUNTIF(AD29:AD38, "MT?")+ COUNTIF(AD9:AD18, "D?")  + COUNTIF(AD19:AD28, "D?")+COUNTIF(AD29:AD38, "D?")+ COUNTIF(AD9:AD18, "DN?")+ COUNTIF(AD19:AD28, "DN?")+ COUNTIF(AD29:AD38, "DN?")+ COUNTIF(AD9:AD18, "MT??") + COUNTIF(AD19:AD28, "MT??")+ COUNTIF(AD29:AD38, "MT??")+ COUNTIF(AD9:AD18, "D")  + COUNTIF(AD19:AD28, "D")+COUNTIF(AD29:AD38, "D")</f>
        <v>0</v>
      </c>
      <c r="AE40" s="80" t="n">
        <f aca="false">COUNTIF(AE9:AE18,"T")+COUNTIF(AE19:AE28,"T")+COUNTIF(AE29:AE38,"T")+COUNTIF(AE9:AE18,"T?") +COUNTIF(AE19:AE28,"T?")+COUNTIF(AE29:AE38,"T?")+ COUNTIF(AE9:AE18, "MT?") + COUNTIF(AE19:AE28, "MT?")+ COUNTIF(AE29:AE38, "MT?")+ COUNTIF(AE9:AE18, "D?")  + COUNTIF(AE19:AE28, "D?")+COUNTIF(AE29:AE38, "D?")+ COUNTIF(AE9:AE18, "DN?")+ COUNTIF(AE19:AE28, "DN?")+ COUNTIF(AE29:AE38, "DN?")+ COUNTIF(AE9:AE18, "MT??") + COUNTIF(AE19:AE28, "MT??")+ COUNTIF(AE29:AE38, "MT??")+ COUNTIF(AE9:AE18, "D")  + COUNTIF(AE19:AE28, "D")+COUNTIF(AE29:AE38, "D")</f>
        <v>0</v>
      </c>
      <c r="AF40" s="80" t="n">
        <f aca="false">COUNTIF(AF9:AF18,"T")+COUNTIF(AF19:AF28,"T")+COUNTIF(AF29:AF38,"T")+COUNTIF(AF9:AF18,"T?") +COUNTIF(AF19:AF28,"T?")+COUNTIF(AF29:AF38,"T?")+ COUNTIF(AF9:AF18, "MT?") + COUNTIF(AF19:AF28, "MT?")+ COUNTIF(AF29:AF38, "MT?")+ COUNTIF(AF9:AF18, "D?")  + COUNTIF(AF19:AF28, "D?")+COUNTIF(AF29:AF38, "D?")+ COUNTIF(AF9:AF18, "DN?")+ COUNTIF(AF19:AF28, "DN?")+ COUNTIF(AF29:AF38, "DN?")+ COUNTIF(AF9:AF18, "MT??") + COUNTIF(AF19:AF28, "MT??")+ COUNTIF(AF29:AF38, "MT??")+ COUNTIF(AF9:AF18, "D")  + COUNTIF(AF19:AF28, "D")+COUNTIF(AF29:AF38, "D")</f>
        <v>0</v>
      </c>
      <c r="AG40" s="80" t="n">
        <f aca="false">COUNTIF(AG9:AG18,"T")+COUNTIF(AG19:AG28,"T")+COUNTIF(AG29:AG38,"T")+COUNTIF(AG9:AG18,"T?") +COUNTIF(AG19:AG28,"T?")+COUNTIF(AG29:AG38,"T?")+ COUNTIF(AG9:AG18, "MT?") + COUNTIF(AG19:AG28, "MT?")+ COUNTIF(AG29:AG38, "MT?")+ COUNTIF(AG9:AG18, "D?")  + COUNTIF(AG19:AG28, "D?")+COUNTIF(AG29:AG38, "D?")+ COUNTIF(AG9:AG18, "DN?")+ COUNTIF(AG19:AG28, "DN?")+ COUNTIF(AG29:AG38, "DN?")+ COUNTIF(AG9:AG18, "MT??") + COUNTIF(AG19:AG28, "MT??")+ COUNTIF(AG29:AG38, "MT??")+ COUNTIF(AG9:AG18, "D")  + COUNTIF(AG19:AG28, "D")+COUNTIF(AG29:AG38, "D")</f>
        <v>0</v>
      </c>
      <c r="AH40" s="80" t="n">
        <f aca="false">COUNTIF(AH9:AH18,"T")+COUNTIF(AH19:AH28,"T")+COUNTIF(AH29:AH38,"T")+COUNTIF(AH9:AH18,"T?") +COUNTIF(AH19:AH28,"T?")+COUNTIF(AH29:AH38,"T?")+ COUNTIF(AH9:AH18, "MT?") + COUNTIF(AH19:AH28, "MT?")+ COUNTIF(AH29:AH38, "MT?")+ COUNTIF(AH9:AH18, "D?")  + COUNTIF(AH19:AH28, "D?")+COUNTIF(AH29:AH38, "D?")+ COUNTIF(AH9:AH18, "DN?")+ COUNTIF(AH19:AH28, "DN?")+ COUNTIF(AH29:AH38, "DN?")+ COUNTIF(AH9:AH18, "MT??") + COUNTIF(AH19:AH28, "MT??")+ COUNTIF(AH29:AH38, "MT??")+ COUNTIF(AH9:AH18, "D")  + COUNTIF(AH19:AH28, "D")+COUNTIF(AH29:AH38, "D")</f>
        <v>0</v>
      </c>
      <c r="AI40" s="80" t="n">
        <f aca="false">COUNTIF(AI9:AI18,"T")+COUNTIF(AI19:AI28,"T")+COUNTIF(AI29:AI38,"T")+COUNTIF(AI9:AI18,"T?") +COUNTIF(AI19:AI28,"T?")+COUNTIF(AI29:AI38,"T?")+ COUNTIF(AI9:AI18, "MT?") + COUNTIF(AI19:AI28, "MT?")+ COUNTIF(AI29:AI38, "MT?")+ COUNTIF(AI9:AI18, "D?")  + COUNTIF(AI19:AI28, "D?")+COUNTIF(AI29:AI38, "D?")+ COUNTIF(AI9:AI18, "DN?")+ COUNTIF(AI19:AI28, "DN?")+ COUNTIF(AI29:AI38, "DN?")+ COUNTIF(AI9:AI18, "MT??") + COUNTIF(AI19:AI28, "MT??")+ COUNTIF(AI29:AI38, "MT??")+ COUNTIF(AI9:AI18, "D")  + COUNTIF(AI19:AI28, "D")+COUNTIF(AI29:AI38, "D")</f>
        <v>0</v>
      </c>
      <c r="AJ40" s="80" t="n">
        <f aca="false">COUNTIF(AJ9:AJ18,"T")+COUNTIF(AJ19:AJ28,"T")+COUNTIF(AJ29:AJ38,"T")+COUNTIF(AJ9:AJ18,"T?") +COUNTIF(AJ19:AJ28,"T?")+COUNTIF(AJ29:AJ38,"T?")+ COUNTIF(AJ9:AJ18, "MT?") + COUNTIF(AJ19:AJ28, "MT?")+ COUNTIF(AJ29:AJ38, "MT?")+ COUNTIF(AJ9:AJ18, "D?")  + COUNTIF(AJ19:AJ28, "D?")+COUNTIF(AJ29:AJ38, "D?")+ COUNTIF(AJ9:AJ18, "DN?")+ COUNTIF(AJ19:AJ28, "DN?")+ COUNTIF(AJ29:AJ38, "DN?")+ COUNTIF(AJ9:AJ18, "MT??") + COUNTIF(AJ19:AJ28, "MT??")+ COUNTIF(AJ29:AJ38, "MT??")+ COUNTIF(AJ9:AJ18, "D")  + COUNTIF(AJ19:AJ28, "D")+COUNTIF(AJ29:AJ38, "D")</f>
        <v>0</v>
      </c>
      <c r="AK40" s="80" t="n">
        <f aca="false">COUNTIF(AK9:AK18,"T")+COUNTIF(AK19:AK28,"T")+COUNTIF(AK29:AK38,"T")+COUNTIF(AK9:AK18,"T?") +COUNTIF(AK19:AK28,"T?")+COUNTIF(AK29:AK38,"T?")+ COUNTIF(AK9:AK18, "MT?") + COUNTIF(AK19:AK28, "MT?")+ COUNTIF(AK29:AK38, "MT?")+ COUNTIF(AK9:AK18, "D?")  + COUNTIF(AK19:AK28, "D?")+COUNTIF(AK29:AK38, "D?")+ COUNTIF(AK9:AK18, "DN?")+ COUNTIF(AK19:AK28, "DN?")+ COUNTIF(AK29:AK38, "DN?")+ COUNTIF(AK9:AK18, "MT??") + COUNTIF(AK19:AK28, "MT??")+ COUNTIF(AK29:AK38, "MT??")+ COUNTIF(AK9:AK18, "D")  + COUNTIF(AK19:AK28, "D")+COUNTIF(AK29:AK38, "D")</f>
        <v>0</v>
      </c>
      <c r="AL40" s="80" t="n">
        <f aca="false">COUNTIF(AL9:AL18,"T")+COUNTIF(AL19:AL28,"T")+COUNTIF(AL29:AL38,"T")+COUNTIF(AL9:AL18,"T?") +COUNTIF(AL19:AL28,"T?")+COUNTIF(AL29:AL38,"T?")+ COUNTIF(AL9:AL18, "MT?") + COUNTIF(AL19:AL28, "MT?")+ COUNTIF(AL29:AL38, "MT?")+ COUNTIF(AL9:AL18, "D?")  + COUNTIF(AL19:AL28, "D?")+COUNTIF(AL29:AL38, "D?")+ COUNTIF(AL9:AL18, "DN?")+ COUNTIF(AL19:AL28, "DN?")+ COUNTIF(AL29:AL38, "DN?")+ COUNTIF(AL9:AL18, "MT??") + COUNTIF(AL19:AL28, "MT??")+ COUNTIF(AL29:AL38, "MT??")+ COUNTIF(AL9:AL18, "D")  + COUNTIF(AL19:AL28, "D")+COUNTIF(AL29:AL38, "D")</f>
        <v>0</v>
      </c>
      <c r="AM40" s="80" t="n">
        <f aca="false">COUNTIF(AM9:AM18,"T")+COUNTIF(AM19:AM28,"T")+COUNTIF(AM29:AM38,"T")+COUNTIF(AM9:AM18,"T?") +COUNTIF(AM19:AM28,"T?")+COUNTIF(AM29:AM38,"T?")+ COUNTIF(AM9:AM18, "MT?") + COUNTIF(AM19:AM28, "MT?")+ COUNTIF(AM29:AM38, "MT?")+ COUNTIF(AM9:AM18, "D?")  + COUNTIF(AM19:AM28, "D?")+COUNTIF(AM29:AM38, "D?")+ COUNTIF(AM9:AM18, "DN?")+ COUNTIF(AM19:AM28, "DN?")+ COUNTIF(AM29:AM38, "DN?")+ COUNTIF(AM9:AM18, "MT??") + COUNTIF(AM19:AM28, "MT??")+ COUNTIF(AM29:AM38, "MT??")+ COUNTIF(AM9:AM18, "D")  + COUNTIF(AM19:AM28, "D")+COUNTIF(AM29:AM38, "D")</f>
        <v>0</v>
      </c>
      <c r="AN40" s="80" t="n">
        <f aca="false">COUNTIF(AN9:AN18,"T")+COUNTIF(AN19:AN28,"T")+COUNTIF(AN29:AN38,"T")+COUNTIF(AN9:AN18,"T?") +COUNTIF(AN19:AN28,"T?")+COUNTIF(AN29:AN38,"T?")+ COUNTIF(AN9:AN18, "MT?") + COUNTIF(AN19:AN28, "MT?")+ COUNTIF(AN29:AN38, "MT?")+ COUNTIF(AN9:AN18, "D?")  + COUNTIF(AN19:AN28, "D?")+COUNTIF(AN29:AN38, "D?")+ COUNTIF(AN9:AN18, "DN?")+ COUNTIF(AN19:AN28, "DN?")+ COUNTIF(AN29:AN38, "DN?")+ COUNTIF(AN9:AN18, "MT??") + COUNTIF(AN19:AN28, "MT??")+ COUNTIF(AN29:AN38, "MT??")+ COUNTIF(AN9:AN18, "D")  + COUNTIF(AN19:AN28, "D")+COUNTIF(AN29:AN38, "D")</f>
        <v>0</v>
      </c>
      <c r="AO40" s="80" t="n">
        <f aca="false">COUNTIF(AO9:AO18,"T")+COUNTIF(AO19:AO28,"T")+COUNTIF(AO29:AO38,"T")+COUNTIF(AO9:AO18,"T?") +COUNTIF(AO19:AO28,"T?")+COUNTIF(AO29:AO38,"T?")+ COUNTIF(AO9:AO18, "MT?") + COUNTIF(AO19:AO28, "MT?")+ COUNTIF(AO29:AO38, "MT?")+ COUNTIF(AO9:AO18, "D?")  + COUNTIF(AO19:AO28, "D?")+COUNTIF(AO29:AO38, "D?")+ COUNTIF(AO9:AO18, "DN?")+ COUNTIF(AO19:AO28, "DN?")+ COUNTIF(AO29:AO38, "DN?")+ COUNTIF(AO9:AO18, "MT??") + COUNTIF(AO19:AO28, "MT??")+ COUNTIF(AO29:AO38, "MT??")+ COUNTIF(AO9:AO18, "D")  + COUNTIF(AO19:AO28, "D")+COUNTIF(AO29:AO38, "D")</f>
        <v>0</v>
      </c>
      <c r="AP40" s="80" t="n">
        <f aca="false">COUNTIF(AP9:AP18,"T")+COUNTIF(AP19:AP28,"T")+COUNTIF(AP29:AP38,"T")+COUNTIF(AP9:AP18,"T?") +COUNTIF(AP19:AP28,"T?")+COUNTIF(AP29:AP38,"T?")+ COUNTIF(AP9:AP18, "MT?") + COUNTIF(AP19:AP28, "MT?")+ COUNTIF(AP29:AP38, "MT?")+ COUNTIF(AP9:AP18, "D?")  + COUNTIF(AP19:AP28, "D?")+COUNTIF(AP29:AP38, "D?")+ COUNTIF(AP9:AP18, "DN?")+ COUNTIF(AP19:AP28, "DN?")+ COUNTIF(AP29:AP38, "DN?")+ COUNTIF(AP9:AP18, "MT??") + COUNTIF(AP19:AP28, "MT??")+ COUNTIF(AP29:AP38, "MT??")+ COUNTIF(AP9:AP18, "D")  + COUNTIF(AP19:AP28, "D")+COUNTIF(AP29:AP38, "D")</f>
        <v>0</v>
      </c>
      <c r="AQ40" s="80" t="n">
        <f aca="false">COUNTIF(AQ9:AQ18,"T")+COUNTIF(AQ19:AQ28,"T")+COUNTIF(AQ29:AQ38,"T")+COUNTIF(AQ9:AQ18,"T?") +COUNTIF(AQ19:AQ28,"T?")+COUNTIF(AQ29:AQ38,"T?")+ COUNTIF(AQ9:AQ18, "MT?") + COUNTIF(AQ19:AQ28, "MT?")+ COUNTIF(AQ29:AQ38, "MT?")+ COUNTIF(AQ9:AQ18, "D?")  + COUNTIF(AQ19:AQ28, "D?")+COUNTIF(AQ29:AQ38, "D?")+ COUNTIF(AQ9:AQ18, "DN?")+ COUNTIF(AQ19:AQ28, "DN?")+ COUNTIF(AQ29:AQ38, "DN?")+ COUNTIF(AQ9:AQ18, "MT??") + COUNTIF(AQ19:AQ28, "MT??")+ COUNTIF(AQ29:AQ38, "MT??")+ COUNTIF(AQ9:AQ18, "D")  + COUNTIF(AQ19:AQ28, "D")+COUNTIF(AQ29:AQ38, "D")</f>
        <v>0</v>
      </c>
      <c r="AR40" s="144" t="n">
        <f aca="false">COUNTIF(AR9:AR18,"T")+COUNTIF(AR19:AR28,"T")+COUNTIF(AR29:AR38,"T")+COUNTIF(AR9:AR18,"T?") +COUNTIF(AR19:AR28,"T?")+COUNTIF(AR29:AR38,"T?")+ COUNTIF(AR9:AR18, "MT?") + COUNTIF(AR19:AR28, "MT?")+ COUNTIF(AR29:AR38, "MT?")+ COUNTIF(AR9:AR18, "D?")  + COUNTIF(AR19:AR28, "D?")+COUNTIF(AR29:AR38, "D?")+ COUNTIF(AR9:AR18, "DN?")+ COUNTIF(AR19:AR28, "DN?")+ COUNTIF(AR29:AR38, "DN?")+ COUNTIF(AR9:AR18, "MT??") + COUNTIF(AR19:AR28, "MT??")+ COUNTIF(AR29:AR38, "MT??")+ COUNTIF(AR9:AR18, "D")  + COUNTIF(AR19:AR28, "D")+COUNTIF(AR29:AR38, "D")</f>
        <v>0</v>
      </c>
      <c r="AS40" s="58" t="n">
        <f aca="false">IF(A40&lt;&gt;"",IFERROR(VLOOKUP(N40,Tabelas!B:D,3,0),0),"")</f>
        <v>0</v>
      </c>
      <c r="AT40" s="59" t="n">
        <f aca="false">IF(A40&lt;&gt;"",IFERROR(VLOOKUP(O40,Tabelas!B:D,3,0),0),"")</f>
        <v>0</v>
      </c>
      <c r="AU40" s="59" t="n">
        <f aca="false">IF(A40&lt;&gt;"",IFERROR(VLOOKUP(P40,Tabelas!B:D,3,0),0),"")</f>
        <v>0</v>
      </c>
      <c r="AV40" s="59" t="n">
        <f aca="false">IF(A40&lt;&gt;"",IFERROR(VLOOKUP(Q40,Tabelas!B:D,3,0),0),"")</f>
        <v>0</v>
      </c>
      <c r="AW40" s="59" t="n">
        <f aca="false">IF(A40&lt;&gt;"",IFERROR(VLOOKUP(R40,Tabelas!B:D,3,0),0),"")</f>
        <v>0</v>
      </c>
      <c r="AX40" s="59" t="n">
        <f aca="false">IF(A40&lt;&gt;"",IFERROR(VLOOKUP(S40,Tabelas!B:D,3,0),0),"")</f>
        <v>0</v>
      </c>
      <c r="AY40" s="59" t="n">
        <f aca="false">IF(A40&lt;&gt;"",IFERROR(VLOOKUP(T40,Tabelas!B:D,3,0),0),"")</f>
        <v>0</v>
      </c>
      <c r="AZ40" s="59" t="n">
        <f aca="false">IF(A40&lt;&gt;"",IFERROR(VLOOKUP(U40,Tabelas!B:D,3,0),0),"")</f>
        <v>0</v>
      </c>
      <c r="BA40" s="59" t="n">
        <f aca="false">IF(A40&lt;&gt;"",IFERROR(VLOOKUP(V40,Tabelas!B:D,3,0),0),"")</f>
        <v>0</v>
      </c>
      <c r="BB40" s="59" t="n">
        <f aca="false">IF(A40&lt;&gt;"",IFERROR(VLOOKUP(W40,Tabelas!B:D,3,0),0),"")</f>
        <v>0</v>
      </c>
      <c r="BC40" s="59" t="n">
        <f aca="false">IF(A40&lt;&gt;"",IFERROR(VLOOKUP(X40,Tabelas!B:D,3,0),0),"")</f>
        <v>0</v>
      </c>
      <c r="BD40" s="59" t="n">
        <f aca="false">IF(A40&lt;&gt;"",IFERROR(VLOOKUP(Y40,Tabelas!B:D,3,0),0),"")</f>
        <v>0</v>
      </c>
      <c r="BE40" s="59" t="n">
        <f aca="false">IF(A40&lt;&gt;"",IFERROR(VLOOKUP(Z40,Tabelas!B:D,3,0),0),"")</f>
        <v>0</v>
      </c>
      <c r="BF40" s="59" t="n">
        <f aca="false">IF(A40&lt;&gt;"",IFERROR(VLOOKUP(AA40,Tabelas!B:D,3,0),0),"")</f>
        <v>0</v>
      </c>
      <c r="BG40" s="59" t="n">
        <f aca="false">IF(A40&lt;&gt;"",IFERROR(VLOOKUP(AB40,Tabelas!B:D,3,0),0),"")</f>
        <v>0</v>
      </c>
      <c r="BH40" s="59" t="n">
        <f aca="false">IF(A40&lt;&gt;"",IFERROR(VLOOKUP(AC40,Tabelas!B:D,3,0),0),"")</f>
        <v>0</v>
      </c>
      <c r="BI40" s="59" t="n">
        <f aca="false">IF(A40&lt;&gt;"",IFERROR(VLOOKUP(AD40,Tabelas!B:D,3,0),0),"")</f>
        <v>0</v>
      </c>
      <c r="BJ40" s="59" t="n">
        <f aca="false">IF(A40&lt;&gt;"",IFERROR(VLOOKUP(AE40,Tabelas!B:D,3,0),0),"")</f>
        <v>0</v>
      </c>
      <c r="BK40" s="59" t="n">
        <f aca="false">IF(A40&lt;&gt;"",IFERROR(VLOOKUP(AF40,Tabelas!B:D,3,0),0),"")</f>
        <v>0</v>
      </c>
      <c r="BL40" s="59" t="n">
        <f aca="false">IF(A40&lt;&gt;"",IFERROR(VLOOKUP(AG40,Tabelas!B:D,3,0),0),"")</f>
        <v>0</v>
      </c>
      <c r="BM40" s="59" t="n">
        <f aca="false">IF(A40&lt;&gt;"",IFERROR(VLOOKUP(AH40,Tabelas!B:D,3,0),0),"")</f>
        <v>0</v>
      </c>
      <c r="BN40" s="59" t="n">
        <f aca="false">IF(A40&lt;&gt;"",IFERROR(VLOOKUP(AI40,Tabelas!B:D,3,0),0),"")</f>
        <v>0</v>
      </c>
      <c r="BO40" s="59" t="n">
        <f aca="false">IF(A40&lt;&gt;"",IFERROR(VLOOKUP(AJ40,Tabelas!B:D,3,0),0),"")</f>
        <v>0</v>
      </c>
      <c r="BP40" s="59" t="n">
        <f aca="false">IF(A40&lt;&gt;"",IFERROR(VLOOKUP(AK40,Tabelas!B:D,3,0),0),"")</f>
        <v>0</v>
      </c>
      <c r="BQ40" s="59" t="n">
        <f aca="false">IF(A40&lt;&gt;"",IFERROR(VLOOKUP(AL40,Tabelas!B:D,3,0),0),"")</f>
        <v>0</v>
      </c>
      <c r="BR40" s="59" t="n">
        <f aca="false">IF(A40&lt;&gt;"",IFERROR(VLOOKUP(AM40,Tabelas!B:D,3,0),0),"")</f>
        <v>0</v>
      </c>
      <c r="BS40" s="59" t="n">
        <f aca="false">IF(A40&lt;&gt;"",IFERROR(VLOOKUP(AN40,Tabelas!B:D,3,0),0),"")</f>
        <v>0</v>
      </c>
      <c r="BT40" s="59" t="n">
        <f aca="false">IF(A40&lt;&gt;"",IFERROR(VLOOKUP(AO40,Tabelas!B:D,3,0),0),"")</f>
        <v>0</v>
      </c>
      <c r="BU40" s="59" t="n">
        <f aca="false">IF(A40&lt;&gt;"",IFERROR(VLOOKUP(AP40,Tabelas!B:D,3,0),0),"")</f>
        <v>0</v>
      </c>
      <c r="BV40" s="59" t="n">
        <f aca="false">IF(A40&lt;&gt;"",IFERROR(VLOOKUP(AQ40,Tabelas!B:D,3,0),0),"")</f>
        <v>0</v>
      </c>
      <c r="BW40" s="59" t="n">
        <f aca="false">IF(A40&lt;&gt;"",IFERROR(VLOOKUP(AR40,Tabelas!B:D,3,0),0),"")</f>
        <v>0</v>
      </c>
      <c r="BX40" s="80"/>
      <c r="BY40" s="80"/>
      <c r="BZ40" s="80"/>
      <c r="CA40" s="80"/>
      <c r="CB40" s="80"/>
      <c r="CC40" s="80"/>
      <c r="CD40" s="145"/>
      <c r="CE40" s="145"/>
      <c r="CF40" s="81"/>
    </row>
    <row r="41" customFormat="false" ht="12.75" hidden="false" customHeight="true" outlineLevel="0" collapsed="false">
      <c r="A41" s="82" t="s">
        <v>69</v>
      </c>
      <c r="B41" s="82"/>
      <c r="C41" s="82"/>
      <c r="D41" s="82"/>
      <c r="E41" s="82"/>
      <c r="F41" s="82"/>
      <c r="G41" s="82"/>
      <c r="H41" s="83"/>
      <c r="I41" s="83"/>
      <c r="J41" s="83"/>
      <c r="K41" s="83"/>
      <c r="L41" s="83"/>
      <c r="M41" s="83"/>
      <c r="N41" s="84" t="n">
        <f aca="false">COUNTIF(N9:N18,"N")+COUNTIF(N19:N28,"N")+COUNTIF(N29:N38,"N")+COUNTIF(N9:N18,"N?") +COUNTIF(N19:N28,"N?")+COUNTIF(N29:N38,"N?")+ COUNTIF(N9:N18, "DN?")+ COUNTIF(N19:N28, "DN?")+ COUNTIF(N29:N38, "DN?")</f>
        <v>0</v>
      </c>
      <c r="O41" s="84" t="n">
        <f aca="false">COUNTIF(O9:O18,"N")+COUNTIF(O19:O28,"N")+COUNTIF(O29:O38,"N")+COUNTIF(O9:O18,"N?") +COUNTIF(O19:O28,"N?")+COUNTIF(O29:O38,"N?")+ COUNTIF(O9:O18, "DN?")+ COUNTIF(O19:O28, "DN?")+ COUNTIF(O29:O38, "DN?")</f>
        <v>0</v>
      </c>
      <c r="P41" s="84" t="n">
        <f aca="false">COUNTIF(P9:P18,"N")+COUNTIF(P19:P28,"N")+COUNTIF(P29:P38,"N")+COUNTIF(P9:P18,"N?") +COUNTIF(P19:P28,"N?")+COUNTIF(P29:P38,"N?")+ COUNTIF(P9:P18, "DN?")+ COUNTIF(P19:P28, "DN?")+ COUNTIF(P29:P38, "DN?")</f>
        <v>0</v>
      </c>
      <c r="Q41" s="84" t="n">
        <f aca="false">COUNTIF(Q9:Q18,"N")+COUNTIF(Q19:Q28,"N")+COUNTIF(Q29:Q38,"N")+COUNTIF(Q9:Q18,"N?") +COUNTIF(Q19:Q28,"N?")+COUNTIF(Q29:Q38,"N?")+ COUNTIF(Q9:Q18, "DN?")+ COUNTIF(Q19:Q28, "DN?")+ COUNTIF(Q29:Q38, "DN?")</f>
        <v>0</v>
      </c>
      <c r="R41" s="84" t="n">
        <f aca="false">COUNTIF(R9:R18,"N")+COUNTIF(R19:R28,"N")+COUNTIF(R29:R38,"N")+COUNTIF(R9:R18,"N?") +COUNTIF(R19:R28,"N?")+COUNTIF(R29:R38,"N?")+ COUNTIF(R9:R18, "DN?")+ COUNTIF(R19:R28, "DN?")+ COUNTIF(R29:R38, "DN?")</f>
        <v>0</v>
      </c>
      <c r="S41" s="84" t="n">
        <f aca="false">COUNTIF(S9:S18,"N")+COUNTIF(S19:S28,"N")+COUNTIF(S29:S38,"N")+COUNTIF(S9:S18,"N?") +COUNTIF(S19:S28,"N?")+COUNTIF(S29:S38,"N?")+ COUNTIF(S9:S18, "DN?")+ COUNTIF(S19:S28, "DN?")+ COUNTIF(S29:S38, "DN?")</f>
        <v>0</v>
      </c>
      <c r="T41" s="84" t="n">
        <f aca="false">COUNTIF(T9:T18,"N")+COUNTIF(T19:T28,"N")+COUNTIF(T29:T38,"N")+COUNTIF(T9:T18,"N?") +COUNTIF(T19:T28,"N?")+COUNTIF(T29:T38,"N?")+ COUNTIF(T9:T18, "DN?")+ COUNTIF(T19:T28, "DN?")+ COUNTIF(T29:T38, "DN?")</f>
        <v>0</v>
      </c>
      <c r="U41" s="84" t="n">
        <f aca="false">COUNTIF(U9:U18,"N")+COUNTIF(U19:U28,"N")+COUNTIF(U29:U38,"N")+COUNTIF(U9:U18,"N?") +COUNTIF(U19:U28,"N?")+COUNTIF(U29:U38,"N?")+ COUNTIF(U9:U18, "DN?")+ COUNTIF(U19:U28, "DN?")+ COUNTIF(U29:U38, "DN?")</f>
        <v>0</v>
      </c>
      <c r="V41" s="84" t="n">
        <f aca="false">COUNTIF(V9:V18,"N")+COUNTIF(V19:V28,"N")+COUNTIF(V29:V38,"N")+COUNTIF(V9:V18,"N?") +COUNTIF(V19:V28,"N?")+COUNTIF(V29:V38,"N?")+ COUNTIF(V9:V18, "DN?")+ COUNTIF(V19:V28, "DN?")+ COUNTIF(V29:V38, "DN?")</f>
        <v>0</v>
      </c>
      <c r="W41" s="84" t="n">
        <f aca="false">COUNTIF(W9:W18,"N")+COUNTIF(W19:W28,"N")+COUNTIF(W29:W38,"N")+COUNTIF(W9:W18,"N?") +COUNTIF(W19:W28,"N?")+COUNTIF(W29:W38,"N?")+ COUNTIF(W9:W18, "DN?")+ COUNTIF(W19:W28, "DN?")+ COUNTIF(W29:W38, "DN?")</f>
        <v>0</v>
      </c>
      <c r="X41" s="84" t="n">
        <f aca="false">COUNTIF(X9:X18,"N")+COUNTIF(X19:X28,"N")+COUNTIF(X29:X38,"N")+COUNTIF(X9:X18,"N?") +COUNTIF(X19:X28,"N?")+COUNTIF(X29:X38,"N?")+ COUNTIF(X9:X18, "DN?")+ COUNTIF(X19:X28, "DN?")+ COUNTIF(X29:X38, "DN?")</f>
        <v>0</v>
      </c>
      <c r="Y41" s="84" t="n">
        <f aca="false">COUNTIF(Y9:Y18,"N")+COUNTIF(Y19:Y28,"N")+COUNTIF(Y29:Y38,"N")+COUNTIF(Y9:Y18,"N?") +COUNTIF(Y19:Y28,"N?")+COUNTIF(Y29:Y38,"N?")+ COUNTIF(Y9:Y18, "DN?")+ COUNTIF(Y19:Y28, "DN?")+ COUNTIF(Y29:Y38, "DN?")</f>
        <v>0</v>
      </c>
      <c r="Z41" s="84" t="n">
        <f aca="false">COUNTIF(Z9:Z18,"N")+COUNTIF(Z19:Z28,"N")+COUNTIF(Z29:Z38,"N")+COUNTIF(Z9:Z18,"N?") +COUNTIF(Z19:Z28,"N?")+COUNTIF(Z29:Z38,"N?")+ COUNTIF(Z9:Z18, "DN?")+ COUNTIF(Z19:Z28, "DN?")+ COUNTIF(Z29:Z38, "DN?")</f>
        <v>0</v>
      </c>
      <c r="AA41" s="84" t="n">
        <f aca="false">COUNTIF(AA9:AA18,"N")+COUNTIF(AA19:AA28,"N")+COUNTIF(AA29:AA38,"N")+COUNTIF(AA9:AA18,"N?") +COUNTIF(AA19:AA28,"N?")+COUNTIF(AA29:AA38,"N?")+ COUNTIF(AA9:AA18, "DN?")+ COUNTIF(AA19:AA28, "DN?")+ COUNTIF(AA29:AA38, "DN?")</f>
        <v>0</v>
      </c>
      <c r="AB41" s="84" t="n">
        <f aca="false">COUNTIF(AB9:AB18,"N")+COUNTIF(AB19:AB28,"N")+COUNTIF(AB29:AB38,"N")+COUNTIF(AB9:AB18,"N?") +COUNTIF(AB19:AB28,"N?")+COUNTIF(AB29:AB38,"N?")+ COUNTIF(AB9:AB18, "DN?")+ COUNTIF(AB19:AB28, "DN?")+ COUNTIF(AB29:AB38, "DN?")</f>
        <v>0</v>
      </c>
      <c r="AC41" s="84" t="n">
        <f aca="false">COUNTIF(AC9:AC18,"N")+COUNTIF(AC19:AC28,"N")+COUNTIF(AC29:AC38,"N")+COUNTIF(AC9:AC18,"N?") +COUNTIF(AC19:AC28,"N?")+COUNTIF(AC29:AC38,"N?")+ COUNTIF(AC9:AC18, "DN?")+ COUNTIF(AC19:AC28, "DN?")+ COUNTIF(AC29:AC38, "DN?")</f>
        <v>0</v>
      </c>
      <c r="AD41" s="84" t="n">
        <f aca="false">COUNTIF(AD9:AD18,"N")+COUNTIF(AD19:AD28,"N")+COUNTIF(AD29:AD38,"N")+COUNTIF(AD9:AD18,"N?") +COUNTIF(AD19:AD28,"N?")+COUNTIF(AD29:AD38,"N?")+ COUNTIF(AD9:AD18, "DN?")+ COUNTIF(AD19:AD28, "DN?")+ COUNTIF(AD29:AD38, "DN?")</f>
        <v>0</v>
      </c>
      <c r="AE41" s="84" t="n">
        <f aca="false">COUNTIF(AE9:AE18,"N")+COUNTIF(AE19:AE28,"N")+COUNTIF(AE29:AE38,"N")+COUNTIF(AE9:AE18,"N?") +COUNTIF(AE19:AE28,"N?")+COUNTIF(AE29:AE38,"N?")+ COUNTIF(AE9:AE18, "DN?")+ COUNTIF(AE19:AE28, "DN?")+ COUNTIF(AE29:AE38, "DN?")</f>
        <v>0</v>
      </c>
      <c r="AF41" s="84" t="n">
        <f aca="false">COUNTIF(AF9:AF18,"N")+COUNTIF(AF19:AF28,"N")+COUNTIF(AF29:AF38,"N")+COUNTIF(AF9:AF18,"N?") +COUNTIF(AF19:AF28,"N?")+COUNTIF(AF29:AF38,"N?")+ COUNTIF(AF9:AF18, "DN?")+ COUNTIF(AF19:AF28, "DN?")+ COUNTIF(AF29:AF38, "DN?")</f>
        <v>0</v>
      </c>
      <c r="AG41" s="84" t="n">
        <f aca="false">COUNTIF(AG9:AG18,"N")+COUNTIF(AG19:AG28,"N")+COUNTIF(AG29:AG38,"N")+COUNTIF(AG9:AG18,"N?") +COUNTIF(AG19:AG28,"N?")+COUNTIF(AG29:AG38,"N?")+ COUNTIF(AG9:AG18, "DN?")+ COUNTIF(AG19:AG28, "DN?")+ COUNTIF(AG29:AG38, "DN?")</f>
        <v>0</v>
      </c>
      <c r="AH41" s="84" t="n">
        <f aca="false">COUNTIF(AH9:AH18,"N")+COUNTIF(AH19:AH28,"N")+COUNTIF(AH29:AH38,"N")+COUNTIF(AH9:AH18,"N?") +COUNTIF(AH19:AH28,"N?")+COUNTIF(AH29:AH38,"N?")+ COUNTIF(AH9:AH18, "DN?")+ COUNTIF(AH19:AH28, "DN?")+ COUNTIF(AH29:AH38, "DN?")</f>
        <v>0</v>
      </c>
      <c r="AI41" s="84" t="n">
        <f aca="false">COUNTIF(AI9:AI18,"N")+COUNTIF(AI19:AI28,"N")+COUNTIF(AI29:AI38,"N")+COUNTIF(AI9:AI18,"N?") +COUNTIF(AI19:AI28,"N?")+COUNTIF(AI29:AI38,"N?")+ COUNTIF(AI9:AI18, "DN?")+ COUNTIF(AI19:AI28, "DN?")+ COUNTIF(AI29:AI38, "DN?")</f>
        <v>0</v>
      </c>
      <c r="AJ41" s="84" t="n">
        <f aca="false">COUNTIF(AJ9:AJ18,"N")+COUNTIF(AJ19:AJ28,"N")+COUNTIF(AJ29:AJ38,"N")+COUNTIF(AJ9:AJ18,"N?") +COUNTIF(AJ19:AJ28,"N?")+COUNTIF(AJ29:AJ38,"N?")+ COUNTIF(AJ9:AJ18, "DN?")+ COUNTIF(AJ19:AJ28, "DN?")+ COUNTIF(AJ29:AJ38, "DN?")</f>
        <v>0</v>
      </c>
      <c r="AK41" s="84" t="n">
        <f aca="false">COUNTIF(AK9:AK18,"N")+COUNTIF(AK19:AK28,"N")+COUNTIF(AK29:AK38,"N")+COUNTIF(AK9:AK18,"N?") +COUNTIF(AK19:AK28,"N?")+COUNTIF(AK29:AK38,"N?")+ COUNTIF(AK9:AK18, "DN?")+ COUNTIF(AK19:AK28, "DN?")+ COUNTIF(AK29:AK38, "DN?")</f>
        <v>0</v>
      </c>
      <c r="AL41" s="84" t="n">
        <f aca="false">COUNTIF(AL9:AL18,"N")+COUNTIF(AL19:AL28,"N")+COUNTIF(AL29:AL38,"N")+COUNTIF(AL9:AL18,"N?") +COUNTIF(AL19:AL28,"N?")+COUNTIF(AL29:AL38,"N?")+ COUNTIF(AL9:AL18, "DN?")+ COUNTIF(AL19:AL28, "DN?")+ COUNTIF(AL29:AL38, "DN?")</f>
        <v>0</v>
      </c>
      <c r="AM41" s="84" t="n">
        <f aca="false">COUNTIF(AM9:AM18,"N")+COUNTIF(AM19:AM28,"N")+COUNTIF(AM29:AM38,"N")+COUNTIF(AM9:AM18,"N?") +COUNTIF(AM19:AM28,"N?")+COUNTIF(AM29:AM38,"N?")+ COUNTIF(AM9:AM18, "DN?")+ COUNTIF(AM19:AM28, "DN?")+ COUNTIF(AM29:AM38, "DN?")</f>
        <v>0</v>
      </c>
      <c r="AN41" s="84" t="n">
        <f aca="false">COUNTIF(AN9:AN18,"N")+COUNTIF(AN19:AN28,"N")+COUNTIF(AN29:AN38,"N")+COUNTIF(AN9:AN18,"N?") +COUNTIF(AN19:AN28,"N?")+COUNTIF(AN29:AN38,"N?")+ COUNTIF(AN9:AN18, "DN?")+ COUNTIF(AN19:AN28, "DN?")+ COUNTIF(AN29:AN38, "DN?")</f>
        <v>0</v>
      </c>
      <c r="AO41" s="84" t="n">
        <f aca="false">COUNTIF(AO9:AO18,"N")+COUNTIF(AO19:AO28,"N")+COUNTIF(AO29:AO38,"N")+COUNTIF(AO9:AO18,"N?") +COUNTIF(AO19:AO28,"N?")+COUNTIF(AO29:AO38,"N?")+ COUNTIF(AO9:AO18, "DN?")+ COUNTIF(AO19:AO28, "DN?")+ COUNTIF(AO29:AO38, "DN?")</f>
        <v>0</v>
      </c>
      <c r="AP41" s="84" t="n">
        <f aca="false">COUNTIF(AP9:AP18,"N")+COUNTIF(AP19:AP28,"N")+COUNTIF(AP29:AP38,"N")+COUNTIF(AP9:AP18,"N?") +COUNTIF(AP19:AP28,"N?")+COUNTIF(AP29:AP38,"N?")+ COUNTIF(AP9:AP18, "DN?")+ COUNTIF(AP19:AP28, "DN?")+ COUNTIF(AP29:AP38, "DN?")</f>
        <v>0</v>
      </c>
      <c r="AQ41" s="84" t="n">
        <f aca="false">COUNTIF(AQ9:AQ18,"N")+COUNTIF(AQ19:AQ28,"N")+COUNTIF(AQ29:AQ38,"N")+COUNTIF(AQ9:AQ18,"N?") +COUNTIF(AQ19:AQ28,"N?")+COUNTIF(AQ29:AQ38,"N?")+ COUNTIF(AQ9:AQ18, "DN?")+ COUNTIF(AQ19:AQ28, "DN?")+ COUNTIF(AQ29:AQ38, "DN?")</f>
        <v>0</v>
      </c>
      <c r="AR41" s="146" t="n">
        <f aca="false">COUNTIF(AR9:AR18,"N")+COUNTIF(AR19:AR28,"N")+COUNTIF(AR29:AR38,"N")+COUNTIF(AR9:AR18,"N?") +COUNTIF(AR19:AR28,"N?")+COUNTIF(AR29:AR38,"N?")+ COUNTIF(AR9:AR18, "DN?")+ COUNTIF(AR19:AR28, "DN?")+ COUNTIF(AR29:AR38, "DN?")</f>
        <v>0</v>
      </c>
      <c r="AS41" s="85" t="n">
        <f aca="false">IF(A41&lt;&gt;"",IFERROR(VLOOKUP(N41,Tabelas!B:D,3,0),0),"")</f>
        <v>0</v>
      </c>
      <c r="AT41" s="86" t="n">
        <f aca="false">IF(A41&lt;&gt;"",IFERROR(VLOOKUP(O41,Tabelas!B:D,3,0),0),"")</f>
        <v>0</v>
      </c>
      <c r="AU41" s="86" t="n">
        <f aca="false">IF(A41&lt;&gt;"",IFERROR(VLOOKUP(P41,Tabelas!B:D,3,0),0),"")</f>
        <v>0</v>
      </c>
      <c r="AV41" s="86" t="n">
        <f aca="false">IF(A41&lt;&gt;"",IFERROR(VLOOKUP(Q41,Tabelas!B:D,3,0),0),"")</f>
        <v>0</v>
      </c>
      <c r="AW41" s="86" t="n">
        <f aca="false">IF(A41&lt;&gt;"",IFERROR(VLOOKUP(R41,Tabelas!B:D,3,0),0),"")</f>
        <v>0</v>
      </c>
      <c r="AX41" s="86" t="n">
        <f aca="false">IF(A41&lt;&gt;"",IFERROR(VLOOKUP(S41,Tabelas!B:D,3,0),0),"")</f>
        <v>0</v>
      </c>
      <c r="AY41" s="86" t="n">
        <f aca="false">IF(A41&lt;&gt;"",IFERROR(VLOOKUP(T41,Tabelas!B:D,3,0),0),"")</f>
        <v>0</v>
      </c>
      <c r="AZ41" s="86" t="n">
        <f aca="false">IF(A41&lt;&gt;"",IFERROR(VLOOKUP(U41,Tabelas!B:D,3,0),0),"")</f>
        <v>0</v>
      </c>
      <c r="BA41" s="86" t="n">
        <f aca="false">IF(A41&lt;&gt;"",IFERROR(VLOOKUP(V41,Tabelas!B:D,3,0),0),"")</f>
        <v>0</v>
      </c>
      <c r="BB41" s="86" t="n">
        <f aca="false">IF(A41&lt;&gt;"",IFERROR(VLOOKUP(W41,Tabelas!B:D,3,0),0),"")</f>
        <v>0</v>
      </c>
      <c r="BC41" s="86" t="n">
        <f aca="false">IF(A41&lt;&gt;"",IFERROR(VLOOKUP(X41,Tabelas!B:D,3,0),0),"")</f>
        <v>0</v>
      </c>
      <c r="BD41" s="86" t="n">
        <f aca="false">IF(A41&lt;&gt;"",IFERROR(VLOOKUP(Y41,Tabelas!B:D,3,0),0),"")</f>
        <v>0</v>
      </c>
      <c r="BE41" s="86" t="n">
        <f aca="false">IF(A41&lt;&gt;"",IFERROR(VLOOKUP(Z41,Tabelas!B:D,3,0),0),"")</f>
        <v>0</v>
      </c>
      <c r="BF41" s="86" t="n">
        <f aca="false">IF(A41&lt;&gt;"",IFERROR(VLOOKUP(AA41,Tabelas!B:D,3,0),0),"")</f>
        <v>0</v>
      </c>
      <c r="BG41" s="86" t="n">
        <f aca="false">IF(A41&lt;&gt;"",IFERROR(VLOOKUP(AB41,Tabelas!B:D,3,0),0),"")</f>
        <v>0</v>
      </c>
      <c r="BH41" s="86" t="n">
        <f aca="false">IF(A41&lt;&gt;"",IFERROR(VLOOKUP(AC41,Tabelas!B:D,3,0),0),"")</f>
        <v>0</v>
      </c>
      <c r="BI41" s="86" t="n">
        <f aca="false">IF(A41&lt;&gt;"",IFERROR(VLOOKUP(AD41,Tabelas!B:D,3,0),0),"")</f>
        <v>0</v>
      </c>
      <c r="BJ41" s="86" t="n">
        <f aca="false">IF(A41&lt;&gt;"",IFERROR(VLOOKUP(AE41,Tabelas!B:D,3,0),0),"")</f>
        <v>0</v>
      </c>
      <c r="BK41" s="86" t="n">
        <f aca="false">IF(A41&lt;&gt;"",IFERROR(VLOOKUP(AF41,Tabelas!B:D,3,0),0),"")</f>
        <v>0</v>
      </c>
      <c r="BL41" s="86" t="n">
        <f aca="false">IF(A41&lt;&gt;"",IFERROR(VLOOKUP(AG41,Tabelas!B:D,3,0),0),"")</f>
        <v>0</v>
      </c>
      <c r="BM41" s="86" t="n">
        <f aca="false">IF(A41&lt;&gt;"",IFERROR(VLOOKUP(AH41,Tabelas!B:D,3,0),0),"")</f>
        <v>0</v>
      </c>
      <c r="BN41" s="86" t="n">
        <f aca="false">IF(A41&lt;&gt;"",IFERROR(VLOOKUP(AI41,Tabelas!B:D,3,0),0),"")</f>
        <v>0</v>
      </c>
      <c r="BO41" s="86" t="n">
        <f aca="false">IF(A41&lt;&gt;"",IFERROR(VLOOKUP(AJ41,Tabelas!B:D,3,0),0),"")</f>
        <v>0</v>
      </c>
      <c r="BP41" s="86" t="n">
        <f aca="false">IF(A41&lt;&gt;"",IFERROR(VLOOKUP(AK41,Tabelas!B:D,3,0),0),"")</f>
        <v>0</v>
      </c>
      <c r="BQ41" s="86" t="n">
        <f aca="false">IF(A41&lt;&gt;"",IFERROR(VLOOKUP(AL41,Tabelas!B:D,3,0),0),"")</f>
        <v>0</v>
      </c>
      <c r="BR41" s="86" t="n">
        <f aca="false">IF(A41&lt;&gt;"",IFERROR(VLOOKUP(AM41,Tabelas!B:D,3,0),0),"")</f>
        <v>0</v>
      </c>
      <c r="BS41" s="86" t="n">
        <f aca="false">IF(A41&lt;&gt;"",IFERROR(VLOOKUP(AN41,Tabelas!B:D,3,0),0),"")</f>
        <v>0</v>
      </c>
      <c r="BT41" s="86" t="n">
        <f aca="false">IF(A41&lt;&gt;"",IFERROR(VLOOKUP(AO41,Tabelas!B:D,3,0),0),"")</f>
        <v>0</v>
      </c>
      <c r="BU41" s="86" t="n">
        <f aca="false">IF(A41&lt;&gt;"",IFERROR(VLOOKUP(AP41,Tabelas!B:D,3,0),0),"")</f>
        <v>0</v>
      </c>
      <c r="BV41" s="86" t="n">
        <f aca="false">IF(A41&lt;&gt;"",IFERROR(VLOOKUP(AQ41,Tabelas!B:D,3,0),0),"")</f>
        <v>0</v>
      </c>
      <c r="BW41" s="86" t="n">
        <f aca="false">IF(A41&lt;&gt;"",IFERROR(VLOOKUP(AR41,Tabelas!B:D,3,0),0),"")</f>
        <v>0</v>
      </c>
      <c r="BX41" s="84"/>
      <c r="BY41" s="84"/>
      <c r="BZ41" s="84"/>
      <c r="CA41" s="84"/>
      <c r="CB41" s="84"/>
      <c r="CC41" s="84"/>
      <c r="CD41" s="84"/>
      <c r="CE41" s="84"/>
      <c r="CF41" s="87"/>
    </row>
    <row r="42" customFormat="false" ht="12.75" hidden="false" customHeight="true" outlineLevel="0" collapsed="false">
      <c r="A42" s="88"/>
      <c r="B42" s="88"/>
      <c r="C42" s="88"/>
      <c r="D42" s="88"/>
      <c r="E42" s="88"/>
      <c r="F42" s="88"/>
      <c r="G42" s="89"/>
      <c r="H42" s="89"/>
      <c r="I42" s="89"/>
      <c r="J42" s="89"/>
      <c r="K42" s="89"/>
      <c r="L42" s="89"/>
      <c r="M42" s="89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1" t="str">
        <f aca="false">IF(A42&lt;&gt;"",IFERROR(VLOOKUP(N42,Tabelas!B:D,3,0),0),"")</f>
        <v/>
      </c>
      <c r="AT42" s="91" t="str">
        <f aca="false">IF(A42&lt;&gt;"",IFERROR(VLOOKUP(O42,Tabelas!B:D,3,0),0),"")</f>
        <v/>
      </c>
      <c r="AU42" s="91" t="str">
        <f aca="false">IF(A42&lt;&gt;"",IFERROR(VLOOKUP(P42,Tabelas!B:D,3,0),0),"")</f>
        <v/>
      </c>
      <c r="AV42" s="91" t="str">
        <f aca="false">IF(A42&lt;&gt;"",IFERROR(VLOOKUP(Q42,Tabelas!B:D,3,0),0),"")</f>
        <v/>
      </c>
      <c r="AW42" s="91" t="str">
        <f aca="false">IF(A42&lt;&gt;"",IFERROR(VLOOKUP(R42,Tabelas!B:D,3,0),0),"")</f>
        <v/>
      </c>
      <c r="AX42" s="91" t="str">
        <f aca="false">IF(A42&lt;&gt;"",IFERROR(VLOOKUP(S42,Tabelas!B:D,3,0),0),"")</f>
        <v/>
      </c>
      <c r="AY42" s="91" t="str">
        <f aca="false">IF(A42&lt;&gt;"",IFERROR(VLOOKUP(T42,Tabelas!B:D,3,0),0),"")</f>
        <v/>
      </c>
      <c r="AZ42" s="91" t="str">
        <f aca="false">IF(A42&lt;&gt;"",IFERROR(VLOOKUP(U42,Tabelas!B:D,3,0),0),"")</f>
        <v/>
      </c>
      <c r="BA42" s="91" t="str">
        <f aca="false">IF(A42&lt;&gt;"",IFERROR(VLOOKUP(V42,Tabelas!B:D,3,0),0),"")</f>
        <v/>
      </c>
      <c r="BB42" s="91" t="str">
        <f aca="false">IF(A42&lt;&gt;"",IFERROR(VLOOKUP(W42,Tabelas!B:D,3,0),0),"")</f>
        <v/>
      </c>
      <c r="BC42" s="91" t="str">
        <f aca="false">IF(A42&lt;&gt;"",IFERROR(VLOOKUP(X42,Tabelas!B:D,3,0),0),"")</f>
        <v/>
      </c>
      <c r="BD42" s="91" t="str">
        <f aca="false">IF(A42&lt;&gt;"",IFERROR(VLOOKUP(Y42,Tabelas!B:D,3,0),0),"")</f>
        <v/>
      </c>
      <c r="BE42" s="91" t="str">
        <f aca="false">IF(A42&lt;&gt;"",IFERROR(VLOOKUP(Z42,Tabelas!B:D,3,0),0),"")</f>
        <v/>
      </c>
      <c r="BF42" s="91" t="str">
        <f aca="false">IF(A42&lt;&gt;"",IFERROR(VLOOKUP(AA42,Tabelas!B:D,3,0),0),"")</f>
        <v/>
      </c>
      <c r="BG42" s="91" t="str">
        <f aca="false">IF(A42&lt;&gt;"",IFERROR(VLOOKUP(AB42,Tabelas!B:D,3,0),0),"")</f>
        <v/>
      </c>
      <c r="BH42" s="91" t="str">
        <f aca="false">IF(A42&lt;&gt;"",IFERROR(VLOOKUP(AC42,Tabelas!B:D,3,0),0),"")</f>
        <v/>
      </c>
      <c r="BI42" s="91" t="str">
        <f aca="false">IF(A42&lt;&gt;"",IFERROR(VLOOKUP(AD42,Tabelas!B:D,3,0),0),"")</f>
        <v/>
      </c>
      <c r="BJ42" s="91" t="str">
        <f aca="false">IF(A42&lt;&gt;"",IFERROR(VLOOKUP(AE42,Tabelas!B:D,3,0),0),"")</f>
        <v/>
      </c>
      <c r="BK42" s="91" t="str">
        <f aca="false">IF(A42&lt;&gt;"",IFERROR(VLOOKUP(AF42,Tabelas!B:D,3,0),0),"")</f>
        <v/>
      </c>
      <c r="BL42" s="91" t="str">
        <f aca="false">IF(A42&lt;&gt;"",IFERROR(VLOOKUP(AG42,Tabelas!B:D,3,0),0),"")</f>
        <v/>
      </c>
      <c r="BM42" s="91" t="str">
        <f aca="false">IF(A42&lt;&gt;"",IFERROR(VLOOKUP(AH42,Tabelas!B:D,3,0),0),"")</f>
        <v/>
      </c>
      <c r="BN42" s="91" t="str">
        <f aca="false">IF(A42&lt;&gt;"",IFERROR(VLOOKUP(AI42,Tabelas!B:D,3,0),0),"")</f>
        <v/>
      </c>
      <c r="BO42" s="91" t="str">
        <f aca="false">IF(A42&lt;&gt;"",IFERROR(VLOOKUP(AJ42,Tabelas!B:D,3,0),0),"")</f>
        <v/>
      </c>
      <c r="BP42" s="91" t="str">
        <f aca="false">IF(A42&lt;&gt;"",IFERROR(VLOOKUP(AK42,Tabelas!B:D,3,0),0),"")</f>
        <v/>
      </c>
      <c r="BQ42" s="91" t="str">
        <f aca="false">IF(A42&lt;&gt;"",IFERROR(VLOOKUP(AL42,Tabelas!B:D,3,0),0),"")</f>
        <v/>
      </c>
      <c r="BR42" s="91" t="str">
        <f aca="false">IF(A42&lt;&gt;"",IFERROR(VLOOKUP(AM42,Tabelas!B:D,3,0),0),"")</f>
        <v/>
      </c>
      <c r="BS42" s="91" t="str">
        <f aca="false">IF(A42&lt;&gt;"",IFERROR(VLOOKUP(AN42,Tabelas!B:D,3,0),0),"")</f>
        <v/>
      </c>
      <c r="BT42" s="91" t="str">
        <f aca="false">IF(A42&lt;&gt;"",IFERROR(VLOOKUP(AO42,Tabelas!B:D,3,0),0),"")</f>
        <v/>
      </c>
      <c r="BU42" s="91" t="str">
        <f aca="false">IF(A42&lt;&gt;"",IFERROR(VLOOKUP(AP42,Tabelas!B:D,3,0),0),"")</f>
        <v/>
      </c>
      <c r="BV42" s="91" t="str">
        <f aca="false">IF(A42&lt;&gt;"",IFERROR(VLOOKUP(AQ42,Tabelas!B:D,3,0),0),"")</f>
        <v/>
      </c>
      <c r="BW42" s="91" t="str">
        <f aca="false">IF(A42&lt;&gt;"",IFERROR(VLOOKUP(AR42,Tabelas!B:D,3,0),0),"")</f>
        <v/>
      </c>
      <c r="BX42" s="92" t="str">
        <f aca="false">IF(A42&lt;&gt;"",SUM(AS42:BW42),"")</f>
        <v/>
      </c>
      <c r="BY42" s="93" t="str">
        <f aca="false">IF(A42&lt;&gt;"",COUNTIF(N42:AR42,"LM")+COUNTIF(N42:AR42,"L"),"")</f>
        <v/>
      </c>
      <c r="BZ42" s="93" t="str">
        <f aca="false">IF(A42&lt;&gt;"",COUNTIF(N42:AR42,"AB"),"")</f>
        <v/>
      </c>
      <c r="CA42" s="93" t="str">
        <f aca="false">IF(A42&lt;&gt;"",COUNTIF(N42:AR42,"FE"),"")</f>
        <v/>
      </c>
      <c r="CB42" s="93" t="str">
        <f aca="false">IF(A42&lt;&gt;"",COUNTIF(N42:AR42,"LC"),"")</f>
        <v/>
      </c>
      <c r="CC42" s="93" t="str">
        <f aca="false">IF(A42&lt;&gt;"",COUNTIF(N42:AR42,"CE"),"")</f>
        <v/>
      </c>
      <c r="CD42" s="93"/>
      <c r="CE42" s="93" t="str">
        <f aca="false">IF(A42&lt;&gt;"",COUNTIF(N42:AR42,"CE")+COUNTIF(N42:AR42,"L")+COUNTIF(N42:AR42,"LM")+COUNTIF(N42:AR42,"LC")+COUNTIF(N42:AR42,"AB"),"")</f>
        <v/>
      </c>
      <c r="CF42" s="94" t="str">
        <f aca="false">IF(A42&lt;&gt;"",COUNTIF(N42:AR42,"APH"),"")</f>
        <v/>
      </c>
    </row>
    <row r="43" customFormat="false" ht="12.75" hidden="false" customHeight="true" outlineLevel="0" collapsed="false">
      <c r="A43" s="95" t="s">
        <v>70</v>
      </c>
      <c r="B43" s="96"/>
      <c r="C43" s="96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147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97"/>
      <c r="BX43" s="98" t="s">
        <v>71</v>
      </c>
      <c r="BY43" s="98"/>
      <c r="BZ43" s="98"/>
      <c r="CA43" s="98"/>
      <c r="CB43" s="98"/>
      <c r="CC43" s="98"/>
      <c r="CD43" s="98"/>
      <c r="CE43" s="98"/>
      <c r="CF43" s="98"/>
    </row>
    <row r="44" customFormat="false" ht="15" hidden="false" customHeight="true" outlineLevel="0" collapsed="false">
      <c r="A44" s="99" t="s">
        <v>72</v>
      </c>
      <c r="B44" s="100" t="s">
        <v>73</v>
      </c>
      <c r="C44" s="101" t="s">
        <v>18</v>
      </c>
      <c r="D44" s="102"/>
      <c r="E44" s="100" t="s">
        <v>34</v>
      </c>
      <c r="F44" s="103" t="s">
        <v>74</v>
      </c>
      <c r="G44" s="102"/>
      <c r="H44" s="102"/>
      <c r="I44" s="102"/>
      <c r="J44" s="102"/>
      <c r="K44" s="102"/>
      <c r="L44" s="102"/>
      <c r="M44" s="102"/>
      <c r="N44" s="102"/>
      <c r="O44" s="104"/>
      <c r="P44" s="100" t="s">
        <v>75</v>
      </c>
      <c r="Q44" s="101" t="s">
        <v>76</v>
      </c>
      <c r="R44" s="102"/>
      <c r="S44" s="102"/>
      <c r="T44" s="102"/>
      <c r="U44" s="102"/>
      <c r="V44" s="102"/>
      <c r="W44" s="104"/>
      <c r="X44" s="100" t="s">
        <v>23</v>
      </c>
      <c r="Y44" s="101" t="s">
        <v>77</v>
      </c>
      <c r="Z44" s="102"/>
      <c r="AA44" s="102"/>
      <c r="AB44" s="102"/>
      <c r="AC44" s="102"/>
      <c r="AD44" s="102"/>
      <c r="AE44" s="102"/>
      <c r="AF44" s="100" t="s">
        <v>24</v>
      </c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7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3"/>
      <c r="BX44" s="0" t="s">
        <v>135</v>
      </c>
      <c r="BY44" s="105"/>
      <c r="BZ44" s="105"/>
      <c r="CA44" s="105"/>
      <c r="CB44" s="105"/>
      <c r="CC44" s="105"/>
      <c r="CD44" s="105"/>
      <c r="CE44" s="105"/>
      <c r="CF44" s="148"/>
    </row>
    <row r="45" customFormat="false" ht="15" hidden="false" customHeight="true" outlineLevel="0" collapsed="false">
      <c r="A45" s="107" t="s">
        <v>79</v>
      </c>
      <c r="B45" s="100" t="s">
        <v>80</v>
      </c>
      <c r="C45" s="108" t="s">
        <v>81</v>
      </c>
      <c r="D45" s="109"/>
      <c r="E45" s="100" t="s">
        <v>82</v>
      </c>
      <c r="F45" s="110" t="s">
        <v>17</v>
      </c>
      <c r="G45" s="110"/>
      <c r="H45" s="111"/>
      <c r="I45" s="111"/>
      <c r="J45" s="111"/>
      <c r="K45" s="111"/>
      <c r="L45" s="111"/>
      <c r="M45" s="111"/>
      <c r="N45" s="105"/>
      <c r="O45" s="112"/>
      <c r="P45" s="113" t="s">
        <v>44</v>
      </c>
      <c r="Q45" s="114" t="s">
        <v>83</v>
      </c>
      <c r="R45" s="115"/>
      <c r="S45" s="115"/>
      <c r="T45" s="115"/>
      <c r="U45" s="115"/>
      <c r="V45" s="115"/>
      <c r="W45" s="116"/>
      <c r="X45" s="100" t="s">
        <v>27</v>
      </c>
      <c r="Y45" s="101" t="s">
        <v>84</v>
      </c>
      <c r="Z45" s="102"/>
      <c r="AA45" s="102"/>
      <c r="AB45" s="102"/>
      <c r="AC45" s="102"/>
      <c r="AD45" s="102"/>
      <c r="AE45" s="102"/>
      <c r="AF45" s="100" t="s">
        <v>26</v>
      </c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7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3"/>
      <c r="BX45" s="107" t="s">
        <v>85</v>
      </c>
      <c r="BY45" s="3"/>
      <c r="BZ45" s="3"/>
      <c r="CA45" s="3"/>
      <c r="CB45" s="3"/>
      <c r="CC45" s="3"/>
      <c r="CD45" s="3"/>
      <c r="CE45" s="3"/>
      <c r="CF45" s="106"/>
    </row>
    <row r="46" customFormat="false" ht="12.75" hidden="false" customHeight="true" outlineLevel="0" collapsed="false">
      <c r="A46" s="117" t="s">
        <v>86</v>
      </c>
      <c r="B46" s="100" t="s">
        <v>46</v>
      </c>
      <c r="C46" s="101" t="s">
        <v>87</v>
      </c>
      <c r="D46" s="102"/>
      <c r="E46" s="118" t="s">
        <v>88</v>
      </c>
      <c r="F46" s="101" t="s">
        <v>89</v>
      </c>
      <c r="G46" s="101"/>
      <c r="H46" s="101"/>
      <c r="I46" s="101"/>
      <c r="J46" s="101"/>
      <c r="K46" s="101"/>
      <c r="L46" s="101"/>
      <c r="M46" s="101"/>
      <c r="N46" s="111"/>
      <c r="O46" s="105"/>
      <c r="P46" s="119" t="s">
        <v>20</v>
      </c>
      <c r="Q46" s="120" t="s">
        <v>90</v>
      </c>
      <c r="R46" s="121"/>
      <c r="S46" s="121"/>
      <c r="T46" s="121"/>
      <c r="U46" s="121"/>
      <c r="V46" s="121"/>
      <c r="W46" s="122"/>
      <c r="X46" s="119" t="s">
        <v>25</v>
      </c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7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3"/>
      <c r="BX46" s="107" t="s">
        <v>136</v>
      </c>
      <c r="BY46" s="3"/>
      <c r="BZ46" s="3"/>
      <c r="CA46" s="3"/>
      <c r="CB46" s="3"/>
      <c r="CC46" s="3"/>
      <c r="CD46" s="3"/>
      <c r="CE46" s="3"/>
      <c r="CF46" s="106"/>
    </row>
    <row r="47" customFormat="false" ht="12.75" hidden="false" customHeight="true" outlineLevel="0" collapsed="false">
      <c r="A47" s="117" t="s">
        <v>92</v>
      </c>
      <c r="B47" s="100" t="s">
        <v>19</v>
      </c>
      <c r="C47" s="101" t="s">
        <v>93</v>
      </c>
      <c r="D47" s="102"/>
      <c r="E47" s="118" t="s">
        <v>94</v>
      </c>
      <c r="F47" s="114" t="s">
        <v>95</v>
      </c>
      <c r="G47" s="115"/>
      <c r="H47" s="115"/>
      <c r="I47" s="115"/>
      <c r="J47" s="115"/>
      <c r="K47" s="115"/>
      <c r="L47" s="115"/>
      <c r="M47" s="115"/>
      <c r="N47" s="115"/>
      <c r="O47" s="102"/>
      <c r="P47" s="100" t="s">
        <v>96</v>
      </c>
      <c r="Q47" s="114" t="s">
        <v>97</v>
      </c>
      <c r="R47" s="115"/>
      <c r="S47" s="115"/>
      <c r="T47" s="115"/>
      <c r="U47" s="115"/>
      <c r="V47" s="115"/>
      <c r="W47" s="115"/>
      <c r="X47" s="100" t="s">
        <v>28</v>
      </c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7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3"/>
      <c r="BX47" s="107" t="s">
        <v>137</v>
      </c>
      <c r="BY47" s="3"/>
      <c r="BZ47" s="3"/>
      <c r="CA47" s="3"/>
      <c r="CB47" s="3"/>
      <c r="CC47" s="3"/>
      <c r="CD47" s="3"/>
      <c r="CE47" s="3"/>
      <c r="CF47" s="106"/>
    </row>
    <row r="48" customFormat="false" ht="12.75" hidden="false" customHeight="true" outlineLevel="0" collapsed="false">
      <c r="A48" s="123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49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4"/>
      <c r="BQ48" s="124"/>
      <c r="BR48" s="124"/>
      <c r="BS48" s="124"/>
      <c r="BT48" s="124"/>
      <c r="BU48" s="124"/>
      <c r="BV48" s="124"/>
      <c r="BW48" s="124"/>
      <c r="BX48" s="125" t="s">
        <v>99</v>
      </c>
      <c r="BY48" s="126"/>
      <c r="BZ48" s="126"/>
      <c r="CA48" s="126"/>
      <c r="CB48" s="126"/>
      <c r="CC48" s="126"/>
      <c r="CD48" s="126"/>
      <c r="CE48" s="126"/>
      <c r="CF48" s="127"/>
    </row>
  </sheetData>
  <autoFilter ref="A6:F8"/>
  <mergeCells count="28">
    <mergeCell ref="A2:AR2"/>
    <mergeCell ref="A3:AR3"/>
    <mergeCell ref="A4:AR4"/>
    <mergeCell ref="B5:V5"/>
    <mergeCell ref="Y5:AJ5"/>
    <mergeCell ref="AM5:AR5"/>
    <mergeCell ref="G6:M6"/>
    <mergeCell ref="N6:AR6"/>
    <mergeCell ref="AS6:BW6"/>
    <mergeCell ref="BX6:BX7"/>
    <mergeCell ref="BY6:BY7"/>
    <mergeCell ref="BZ6:BZ7"/>
    <mergeCell ref="CA6:CA7"/>
    <mergeCell ref="CB6:CB7"/>
    <mergeCell ref="CC6:CC7"/>
    <mergeCell ref="CD6:CD7"/>
    <mergeCell ref="CE6:CE7"/>
    <mergeCell ref="CF6:CF7"/>
    <mergeCell ref="G7:G8"/>
    <mergeCell ref="H7:H8"/>
    <mergeCell ref="I7:I8"/>
    <mergeCell ref="J7:K7"/>
    <mergeCell ref="L7:L8"/>
    <mergeCell ref="M7:M8"/>
    <mergeCell ref="A39:G39"/>
    <mergeCell ref="A40:G40"/>
    <mergeCell ref="A41:G41"/>
    <mergeCell ref="BX43:CF43"/>
  </mergeCells>
  <conditionalFormatting sqref="N8:AR8">
    <cfRule type="containsText" priority="2" aboveAverage="0" equalAverage="0" bottom="0" percent="0" rank="0" text="DOM" dxfId="0"/>
  </conditionalFormatting>
  <conditionalFormatting sqref="N8:AR8">
    <cfRule type="containsText" priority="3" aboveAverage="0" equalAverage="0" bottom="0" percent="0" rank="0" text="SAB" dxfId="1"/>
  </conditionalFormatting>
  <dataValidations count="1">
    <dataValidation allowBlank="true" operator="between" showDropDown="false" showErrorMessage="true" showInputMessage="false" sqref="N42:AR42" type="list">
      <formula1>$B$2:$B$25</formula1>
      <formula2>0</formula2>
    </dataValidation>
  </dataValidations>
  <printOptions headings="false" gridLines="false" gridLinesSet="true" horizontalCentered="true" verticalCentered="false"/>
  <pageMargins left="0" right="0" top="0" bottom="0" header="0.511805555555555" footer="0.511805555555555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8"/>
  <cols>
    <col collapsed="false" hidden="false" max="1025" min="1" style="0" width="10.5023255813953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F48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33.1023255813953"/>
    <col collapsed="false" hidden="false" max="2" min="2" style="0" width="6.4"/>
    <col collapsed="false" hidden="false" max="3" min="3" style="0" width="7.75348837209302"/>
    <col collapsed="false" hidden="false" max="4" min="4" style="0" width="5.04651162790698"/>
    <col collapsed="false" hidden="false" max="5" min="5" style="0" width="5.90697674418605"/>
    <col collapsed="false" hidden="false" max="6" min="6" style="0" width="4.06046511627907"/>
    <col collapsed="false" hidden="false" max="13" min="7" style="0" width="2.33953488372093"/>
    <col collapsed="false" hidden="false" max="44" min="14" style="0" width="3.32093023255814"/>
    <col collapsed="false" hidden="true" max="75" min="45" style="0" width="0"/>
    <col collapsed="false" hidden="false" max="76" min="76" style="0" width="6.76744186046512"/>
    <col collapsed="false" hidden="false" max="78" min="77" style="0" width="6.89302325581395"/>
    <col collapsed="false" hidden="false" max="79" min="79" style="0" width="6.4"/>
    <col collapsed="false" hidden="false" max="82" min="80" style="0" width="5.04651162790698"/>
    <col collapsed="false" hidden="false" max="83" min="83" style="0" width="10.4604651162791"/>
    <col collapsed="false" hidden="false" max="84" min="84" style="0" width="5.16744186046512"/>
    <col collapsed="false" hidden="false" max="1025" min="85" style="0" width="12.9209302325581"/>
  </cols>
  <sheetData>
    <row r="1" customFormat="false" ht="20.2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</row>
    <row r="2" customFormat="false" ht="42.75" hidden="false" customHeight="true" outlineLevel="0" collapsed="false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30"/>
      <c r="BY2" s="130"/>
      <c r="BZ2" s="130"/>
      <c r="CA2" s="130"/>
      <c r="CB2" s="130"/>
      <c r="CC2" s="130"/>
      <c r="CD2" s="130"/>
      <c r="CE2" s="130"/>
      <c r="CF2" s="131"/>
    </row>
    <row r="3" customFormat="false" ht="12.75" hidden="false" customHeight="true" outlineLevel="0" collapsed="false">
      <c r="A3" s="132" t="s">
        <v>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3"/>
      <c r="BY3" s="3"/>
      <c r="BZ3" s="3"/>
      <c r="CA3" s="3"/>
      <c r="CB3" s="3"/>
      <c r="CC3" s="3"/>
      <c r="CD3" s="3"/>
      <c r="CE3" s="3"/>
      <c r="CF3" s="7"/>
    </row>
    <row r="4" customFormat="false" ht="12.75" hidden="false" customHeight="true" outlineLevel="0" collapsed="false">
      <c r="A4" s="132" t="s">
        <v>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3"/>
      <c r="BY4" s="3"/>
      <c r="BZ4" s="3"/>
      <c r="CA4" s="3"/>
      <c r="CB4" s="3"/>
      <c r="CC4" s="3"/>
      <c r="CD4" s="3"/>
      <c r="CE4" s="3"/>
      <c r="CF4" s="7"/>
    </row>
    <row r="5" customFormat="false" ht="12.75" hidden="false" customHeight="true" outlineLevel="0" collapsed="false">
      <c r="A5" s="8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0" t="s">
        <v>3</v>
      </c>
      <c r="X5" s="11"/>
      <c r="Y5" s="12" t="s">
        <v>138</v>
      </c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 t="s">
        <v>5</v>
      </c>
      <c r="AL5" s="11"/>
      <c r="AM5" s="133" t="n">
        <v>2018</v>
      </c>
      <c r="AN5" s="133"/>
      <c r="AO5" s="133"/>
      <c r="AP5" s="133"/>
      <c r="AQ5" s="133"/>
      <c r="AR5" s="133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5"/>
      <c r="BX5" s="16"/>
      <c r="BY5" s="17"/>
      <c r="BZ5" s="17"/>
      <c r="CA5" s="17"/>
      <c r="CB5" s="17"/>
      <c r="CC5" s="17"/>
      <c r="CD5" s="17"/>
      <c r="CE5" s="17"/>
      <c r="CF5" s="18"/>
    </row>
    <row r="6" customFormat="false" ht="11.25" hidden="false" customHeight="true" outlineLevel="0" collapsed="false">
      <c r="A6" s="19" t="s">
        <v>6</v>
      </c>
      <c r="B6" s="20" t="s">
        <v>7</v>
      </c>
      <c r="C6" s="20" t="s">
        <v>8</v>
      </c>
      <c r="D6" s="21" t="s">
        <v>9</v>
      </c>
      <c r="E6" s="22" t="s">
        <v>10</v>
      </c>
      <c r="F6" s="23" t="s">
        <v>11</v>
      </c>
      <c r="G6" s="24" t="s">
        <v>12</v>
      </c>
      <c r="H6" s="24"/>
      <c r="I6" s="24"/>
      <c r="J6" s="24"/>
      <c r="K6" s="24"/>
      <c r="L6" s="24"/>
      <c r="M6" s="24"/>
      <c r="N6" s="134" t="s">
        <v>13</v>
      </c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26" t="s">
        <v>14</v>
      </c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3" t="s">
        <v>15</v>
      </c>
      <c r="BY6" s="23" t="s">
        <v>16</v>
      </c>
      <c r="BZ6" s="23" t="s">
        <v>17</v>
      </c>
      <c r="CA6" s="23" t="s">
        <v>18</v>
      </c>
      <c r="CB6" s="23" t="s">
        <v>19</v>
      </c>
      <c r="CC6" s="23" t="s">
        <v>20</v>
      </c>
      <c r="CD6" s="135" t="s">
        <v>21</v>
      </c>
      <c r="CE6" s="135" t="s">
        <v>22</v>
      </c>
      <c r="CF6" s="136" t="s">
        <v>101</v>
      </c>
    </row>
    <row r="7" customFormat="false" ht="15.75" hidden="false" customHeight="true" outlineLevel="0" collapsed="false">
      <c r="A7" s="29"/>
      <c r="B7" s="30"/>
      <c r="C7" s="30"/>
      <c r="D7" s="31"/>
      <c r="E7" s="32"/>
      <c r="F7" s="33"/>
      <c r="G7" s="34" t="s">
        <v>23</v>
      </c>
      <c r="H7" s="34" t="s">
        <v>24</v>
      </c>
      <c r="I7" s="34" t="s">
        <v>25</v>
      </c>
      <c r="J7" s="34" t="s">
        <v>26</v>
      </c>
      <c r="K7" s="34"/>
      <c r="L7" s="34" t="s">
        <v>27</v>
      </c>
      <c r="M7" s="34" t="s">
        <v>28</v>
      </c>
      <c r="N7" s="35" t="n">
        <v>1</v>
      </c>
      <c r="O7" s="35" t="n">
        <v>2</v>
      </c>
      <c r="P7" s="35" t="n">
        <v>3</v>
      </c>
      <c r="Q7" s="35" t="n">
        <v>4</v>
      </c>
      <c r="R7" s="35" t="n">
        <v>5</v>
      </c>
      <c r="S7" s="35" t="n">
        <v>6</v>
      </c>
      <c r="T7" s="35" t="n">
        <v>7</v>
      </c>
      <c r="U7" s="35" t="n">
        <v>8</v>
      </c>
      <c r="V7" s="35" t="n">
        <v>9</v>
      </c>
      <c r="W7" s="35" t="n">
        <v>10</v>
      </c>
      <c r="X7" s="35" t="n">
        <v>11</v>
      </c>
      <c r="Y7" s="35" t="n">
        <v>12</v>
      </c>
      <c r="Z7" s="35" t="n">
        <v>13</v>
      </c>
      <c r="AA7" s="35" t="n">
        <v>14</v>
      </c>
      <c r="AB7" s="35" t="n">
        <v>15</v>
      </c>
      <c r="AC7" s="35" t="n">
        <v>16</v>
      </c>
      <c r="AD7" s="35" t="n">
        <v>17</v>
      </c>
      <c r="AE7" s="35" t="n">
        <v>18</v>
      </c>
      <c r="AF7" s="35" t="n">
        <v>19</v>
      </c>
      <c r="AG7" s="35" t="n">
        <v>20</v>
      </c>
      <c r="AH7" s="35" t="n">
        <v>21</v>
      </c>
      <c r="AI7" s="35" t="n">
        <v>22</v>
      </c>
      <c r="AJ7" s="35" t="n">
        <v>23</v>
      </c>
      <c r="AK7" s="35" t="n">
        <v>24</v>
      </c>
      <c r="AL7" s="35" t="n">
        <v>25</v>
      </c>
      <c r="AM7" s="35" t="n">
        <f aca="false">IF(DAY(DATE(AM5,VLOOKUP(Y5,Tabelas!M:N,2,0)+1,1)-1)&gt;=26,26,"")</f>
        <v>26</v>
      </c>
      <c r="AN7" s="35" t="n">
        <f aca="false">IF(DAY(DATE(AM5,VLOOKUP(Y5,Tabelas!M:N,2,0)+1,1)-1)&gt;=27,27,"")</f>
        <v>27</v>
      </c>
      <c r="AO7" s="35" t="n">
        <f aca="false">IF(DAY(DATE(AM5,VLOOKUP(Y5,Tabelas!M:N,2,0)+1,1)-1)&gt;=28,28,"")</f>
        <v>28</v>
      </c>
      <c r="AP7" s="35" t="n">
        <f aca="false">IF(DAY(DATE(AM5,VLOOKUP(Y5,Tabelas!M:N,2,0)+1,1)-1)&gt;=29,29,"")</f>
        <v>29</v>
      </c>
      <c r="AQ7" s="35" t="n">
        <f aca="false">IF(DAY(DATE(AM5,VLOOKUP(Y5,Tabelas!M:N,2,0)+1,1)-1)&gt;=30,30,"")</f>
        <v>30</v>
      </c>
      <c r="AR7" s="137" t="n">
        <f aca="false">IF(DAY(DATE(AM5,VLOOKUP(Y5,Tabelas!M:N,2,0)+1,1)-1)&gt;=31,31,"")</f>
        <v>31</v>
      </c>
      <c r="AS7" s="36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23"/>
      <c r="BY7" s="23"/>
      <c r="BZ7" s="23"/>
      <c r="CA7" s="23"/>
      <c r="CB7" s="23"/>
      <c r="CC7" s="23"/>
      <c r="CD7" s="23"/>
      <c r="CE7" s="23"/>
      <c r="CF7" s="136"/>
    </row>
    <row r="8" customFormat="false" ht="12.75" hidden="false" customHeight="true" outlineLevel="0" collapsed="false">
      <c r="A8" s="37"/>
      <c r="B8" s="38"/>
      <c r="C8" s="38"/>
      <c r="D8" s="39"/>
      <c r="E8" s="40"/>
      <c r="F8" s="41"/>
      <c r="G8" s="34"/>
      <c r="H8" s="34"/>
      <c r="I8" s="34"/>
      <c r="J8" s="34" t="n">
        <v>1</v>
      </c>
      <c r="K8" s="34" t="n">
        <v>2</v>
      </c>
      <c r="L8" s="34"/>
      <c r="M8" s="34"/>
      <c r="N8" s="39" t="str">
        <f aca="false">IF(N7&lt;&gt;"",IFERROR(VLOOKUP(WEEKDAY(CONCATENATE(N7,$Y$5,$AM$5)),Tabelas!$I:$J,2,0),""),"")</f>
        <v>TER</v>
      </c>
      <c r="O8" s="39" t="str">
        <f aca="false">IF(O7&lt;&gt;"",IFERROR(VLOOKUP(WEEKDAY(CONCATENATE(O7,$Y$5,$AM$5)),Tabelas!$I:$J,2,0),""),"")</f>
        <v>QUA</v>
      </c>
      <c r="P8" s="39" t="str">
        <f aca="false">IF(P7&lt;&gt;"",IFERROR(VLOOKUP(WEEKDAY(CONCATENATE(P7,$Y$5,$AM$5)),Tabelas!$I:$J,2,0),""),"")</f>
        <v>QUI</v>
      </c>
      <c r="Q8" s="39" t="str">
        <f aca="false">IF(Q7&lt;&gt;"",IFERROR(VLOOKUP(WEEKDAY(CONCATENATE(Q7,$Y$5,$AM$5)),Tabelas!$I:$J,2,0),""),"")</f>
        <v>SEX</v>
      </c>
      <c r="R8" s="39" t="str">
        <f aca="false">IF(R7&lt;&gt;"",IFERROR(VLOOKUP(WEEKDAY(CONCATENATE(R7,$Y$5,$AM$5)),Tabelas!$I:$J,2,0),""),"")</f>
        <v>SAB</v>
      </c>
      <c r="S8" s="39" t="str">
        <f aca="false">IF(S7&lt;&gt;"",IFERROR(VLOOKUP(WEEKDAY(CONCATENATE(S7,$Y$5,$AM$5)),Tabelas!$I:$J,2,0),""),"")</f>
        <v>DOM</v>
      </c>
      <c r="T8" s="39" t="str">
        <f aca="false">IF(T7&lt;&gt;"",IFERROR(VLOOKUP(WEEKDAY(CONCATENATE(T7,$Y$5,$AM$5)),Tabelas!$I:$J,2,0),""),"")</f>
        <v>SEG</v>
      </c>
      <c r="U8" s="39" t="str">
        <f aca="false">IF(U7&lt;&gt;"",IFERROR(VLOOKUP(WEEKDAY(CONCATENATE(U7,$Y$5,$AM$5)),Tabelas!$I:$J,2,0),""),"")</f>
        <v>TER</v>
      </c>
      <c r="V8" s="39" t="str">
        <f aca="false">IF(V7&lt;&gt;"",IFERROR(VLOOKUP(WEEKDAY(CONCATENATE(V7,$Y$5,$AM$5)),Tabelas!$I:$J,2,0),""),"")</f>
        <v>QUA</v>
      </c>
      <c r="W8" s="39" t="str">
        <f aca="false">IF(W7&lt;&gt;"",IFERROR(VLOOKUP(WEEKDAY(CONCATENATE(W7,$Y$5,$AM$5)),Tabelas!$I:$J,2,0),""),"")</f>
        <v>QUI</v>
      </c>
      <c r="X8" s="39" t="str">
        <f aca="false">IF(X7&lt;&gt;"",IFERROR(VLOOKUP(WEEKDAY(CONCATENATE(X7,$Y$5,$AM$5)),Tabelas!$I:$J,2,0),""),"")</f>
        <v>SEX</v>
      </c>
      <c r="Y8" s="39" t="str">
        <f aca="false">IF(Y7&lt;&gt;"",IFERROR(VLOOKUP(WEEKDAY(CONCATENATE(Y7,$Y$5,$AM$5)),Tabelas!$I:$J,2,0),""),"")</f>
        <v>SAB</v>
      </c>
      <c r="Z8" s="39" t="str">
        <f aca="false">IF(Z7&lt;&gt;"",IFERROR(VLOOKUP(WEEKDAY(CONCATENATE(Z7,$Y$5,$AM$5)),Tabelas!$I:$J,2,0),""),"")</f>
        <v>DOM</v>
      </c>
      <c r="AA8" s="39" t="str">
        <f aca="false">IF(AA7&lt;&gt;"",IFERROR(VLOOKUP(WEEKDAY(CONCATENATE(AA7,$Y$5,$AM$5)),Tabelas!$I:$J,2,0),""),"")</f>
        <v>SEG</v>
      </c>
      <c r="AB8" s="39" t="str">
        <f aca="false">IF(AB7&lt;&gt;"",IFERROR(VLOOKUP(WEEKDAY(CONCATENATE(AB7,$Y$5,$AM$5)),Tabelas!$I:$J,2,0),""),"")</f>
        <v>TER</v>
      </c>
      <c r="AC8" s="39" t="str">
        <f aca="false">IF(AC7&lt;&gt;"",IFERROR(VLOOKUP(WEEKDAY(CONCATENATE(AC7,$Y$5,$AM$5)),Tabelas!$I:$J,2,0),""),"")</f>
        <v>QUA</v>
      </c>
      <c r="AD8" s="39" t="str">
        <f aca="false">IF(AD7&lt;&gt;"",IFERROR(VLOOKUP(WEEKDAY(CONCATENATE(AD7,$Y$5,$AM$5)),Tabelas!$I:$J,2,0),""),"")</f>
        <v>QUI</v>
      </c>
      <c r="AE8" s="39" t="str">
        <f aca="false">IF(AE7&lt;&gt;"",IFERROR(VLOOKUP(WEEKDAY(CONCATENATE(AE7,$Y$5,$AM$5)),Tabelas!$I:$J,2,0),""),"")</f>
        <v>SEX</v>
      </c>
      <c r="AF8" s="39" t="str">
        <f aca="false">IF(AF7&lt;&gt;"",IFERROR(VLOOKUP(WEEKDAY(CONCATENATE(AF7,$Y$5,$AM$5)),Tabelas!$I:$J,2,0),""),"")</f>
        <v>SAB</v>
      </c>
      <c r="AG8" s="39" t="str">
        <f aca="false">IF(AG7&lt;&gt;"",IFERROR(VLOOKUP(WEEKDAY(CONCATENATE(AG7,$Y$5,$AM$5)),Tabelas!$I:$J,2,0),""),"")</f>
        <v>DOM</v>
      </c>
      <c r="AH8" s="39" t="str">
        <f aca="false">IF(AH7&lt;&gt;"",IFERROR(VLOOKUP(WEEKDAY(CONCATENATE(AH7,$Y$5,$AM$5)),Tabelas!$I:$J,2,0),""),"")</f>
        <v>SEG</v>
      </c>
      <c r="AI8" s="39" t="str">
        <f aca="false">IF(AI7&lt;&gt;"",IFERROR(VLOOKUP(WEEKDAY(CONCATENATE(AI7,$Y$5,$AM$5)),Tabelas!$I:$J,2,0),""),"")</f>
        <v>TER</v>
      </c>
      <c r="AJ8" s="39" t="str">
        <f aca="false">IF(AJ7&lt;&gt;"",IFERROR(VLOOKUP(WEEKDAY(CONCATENATE(AJ7,$Y$5,$AM$5)),Tabelas!$I:$J,2,0),""),"")</f>
        <v>QUA</v>
      </c>
      <c r="AK8" s="39" t="str">
        <f aca="false">IF(AK7&lt;&gt;"",IFERROR(VLOOKUP(WEEKDAY(CONCATENATE(AK7,$Y$5,$AM$5)),Tabelas!$I:$J,2,0),""),"")</f>
        <v>QUI</v>
      </c>
      <c r="AL8" s="39" t="str">
        <f aca="false">IF(AL7&lt;&gt;"",IFERROR(VLOOKUP(WEEKDAY(CONCATENATE(AL7,$Y$5,$AM$5)),Tabelas!$I:$J,2,0),""),"")</f>
        <v>SEX</v>
      </c>
      <c r="AM8" s="39" t="str">
        <f aca="false">IF(AM7&lt;&gt;"",IFERROR(VLOOKUP(WEEKDAY(CONCATENATE(AM7,$Y$5,$AM$5)),Tabelas!$I:$J,2,0),""),"")</f>
        <v>SAB</v>
      </c>
      <c r="AN8" s="39" t="str">
        <f aca="false">IF(AN7&lt;&gt;"",IFERROR(VLOOKUP(WEEKDAY(CONCATENATE(AN7,$Y$5,$AM$5)),Tabelas!$I:$J,2,0),""),"")</f>
        <v>DOM</v>
      </c>
      <c r="AO8" s="39" t="str">
        <f aca="false">IF(AO7&lt;&gt;"",IFERROR(VLOOKUP(WEEKDAY(CONCATENATE(AO7,$Y$5,$AM$5)),Tabelas!$I:$J,2,0),""),"")</f>
        <v>SEG</v>
      </c>
      <c r="AP8" s="39" t="str">
        <f aca="false">IF(AP7&lt;&gt;"",IFERROR(VLOOKUP(WEEKDAY(CONCATENATE(AP7,$Y$5,$AM$5)),Tabelas!$I:$J,2,0),""),"")</f>
        <v>TER</v>
      </c>
      <c r="AQ8" s="39" t="str">
        <f aca="false">IF(AQ7&lt;&gt;"",IFERROR(VLOOKUP(WEEKDAY(CONCATENATE(AQ7,$Y$5,$AM$5)),Tabelas!$I:$J,2,0),""),"")</f>
        <v>QUA</v>
      </c>
      <c r="AR8" s="138" t="str">
        <f aca="false">IF(AR7&lt;&gt;"",IFERROR(VLOOKUP(WEEKDAY(CONCATENATE(AR7,$Y$5,$AM$5)),Tabelas!$I:$J,2,0),""),"")</f>
        <v>QUI</v>
      </c>
      <c r="AS8" s="42" t="n">
        <v>1</v>
      </c>
      <c r="AT8" s="43" t="n">
        <v>2</v>
      </c>
      <c r="AU8" s="43" t="n">
        <v>3</v>
      </c>
      <c r="AV8" s="43" t="n">
        <v>4</v>
      </c>
      <c r="AW8" s="43" t="n">
        <v>5</v>
      </c>
      <c r="AX8" s="43" t="n">
        <v>6</v>
      </c>
      <c r="AY8" s="43" t="n">
        <v>7</v>
      </c>
      <c r="AZ8" s="43" t="n">
        <v>8</v>
      </c>
      <c r="BA8" s="43" t="n">
        <v>9</v>
      </c>
      <c r="BB8" s="43" t="n">
        <v>10</v>
      </c>
      <c r="BC8" s="43" t="n">
        <v>11</v>
      </c>
      <c r="BD8" s="43" t="n">
        <v>12</v>
      </c>
      <c r="BE8" s="43" t="n">
        <v>13</v>
      </c>
      <c r="BF8" s="43" t="n">
        <v>14</v>
      </c>
      <c r="BG8" s="43" t="n">
        <v>15</v>
      </c>
      <c r="BH8" s="43" t="n">
        <v>16</v>
      </c>
      <c r="BI8" s="43" t="n">
        <v>17</v>
      </c>
      <c r="BJ8" s="43" t="n">
        <v>18</v>
      </c>
      <c r="BK8" s="43" t="n">
        <v>19</v>
      </c>
      <c r="BL8" s="43" t="n">
        <v>20</v>
      </c>
      <c r="BM8" s="43" t="n">
        <v>21</v>
      </c>
      <c r="BN8" s="43" t="n">
        <v>22</v>
      </c>
      <c r="BO8" s="43" t="n">
        <v>23</v>
      </c>
      <c r="BP8" s="43" t="n">
        <v>24</v>
      </c>
      <c r="BQ8" s="43" t="n">
        <v>25</v>
      </c>
      <c r="BR8" s="43" t="n">
        <v>26</v>
      </c>
      <c r="BS8" s="43" t="n">
        <v>27</v>
      </c>
      <c r="BT8" s="43" t="n">
        <v>28</v>
      </c>
      <c r="BU8" s="43" t="n">
        <v>29</v>
      </c>
      <c r="BV8" s="43" t="n">
        <v>30</v>
      </c>
      <c r="BW8" s="43" t="n">
        <v>31</v>
      </c>
      <c r="BX8" s="43" t="s">
        <v>29</v>
      </c>
      <c r="BY8" s="43" t="s">
        <v>30</v>
      </c>
      <c r="BZ8" s="43" t="s">
        <v>30</v>
      </c>
      <c r="CA8" s="43" t="s">
        <v>30</v>
      </c>
      <c r="CB8" s="43" t="s">
        <v>30</v>
      </c>
      <c r="CC8" s="43" t="s">
        <v>30</v>
      </c>
      <c r="CD8" s="43" t="s">
        <v>30</v>
      </c>
      <c r="CE8" s="43" t="s">
        <v>30</v>
      </c>
      <c r="CF8" s="139" t="s">
        <v>30</v>
      </c>
    </row>
    <row r="9" customFormat="false" ht="12.75" hidden="false" customHeight="true" outlineLevel="0" collapsed="false">
      <c r="A9" s="140" t="s">
        <v>102</v>
      </c>
      <c r="B9" s="46" t="n">
        <v>1234567</v>
      </c>
      <c r="C9" s="48" t="n">
        <v>123</v>
      </c>
      <c r="D9" s="48" t="s">
        <v>103</v>
      </c>
      <c r="E9" s="48" t="s">
        <v>104</v>
      </c>
      <c r="F9" s="48" t="n">
        <v>36</v>
      </c>
      <c r="G9" s="49"/>
      <c r="H9" s="50"/>
      <c r="I9" s="50"/>
      <c r="J9" s="50"/>
      <c r="K9" s="50"/>
      <c r="L9" s="50"/>
      <c r="M9" s="50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2"/>
      <c r="AS9" s="53" t="n">
        <f aca="false">IF(A9&lt;&gt;"",IFERROR(VLOOKUP(N9,Tabelas!B:D,3,0),0),"")</f>
        <v>0</v>
      </c>
      <c r="AT9" s="54" t="n">
        <f aca="false">IF(A9&lt;&gt;"",IFERROR(VLOOKUP(O9,Tabelas!B:D,3,0),0),"")</f>
        <v>0</v>
      </c>
      <c r="AU9" s="54" t="n">
        <f aca="false">IF(A9&lt;&gt;"",IFERROR(VLOOKUP(P9,Tabelas!B:D,3,0),0),"")</f>
        <v>0</v>
      </c>
      <c r="AV9" s="54" t="n">
        <f aca="false">IF(A9&lt;&gt;"",IFERROR(VLOOKUP(Q9,Tabelas!B:D,3,0),0),"")</f>
        <v>0</v>
      </c>
      <c r="AW9" s="54" t="n">
        <f aca="false">IF(A9&lt;&gt;"",IFERROR(VLOOKUP(R9,Tabelas!B:D,3,0),0),"")</f>
        <v>0</v>
      </c>
      <c r="AX9" s="54" t="n">
        <f aca="false">IF(A9&lt;&gt;"",IFERROR(VLOOKUP(S9,Tabelas!B:D,3,0),0),"")</f>
        <v>0</v>
      </c>
      <c r="AY9" s="54" t="n">
        <f aca="false">IF(A9&lt;&gt;"",IFERROR(VLOOKUP(T9,Tabelas!B:D,3,0),0),"")</f>
        <v>0</v>
      </c>
      <c r="AZ9" s="54" t="n">
        <f aca="false">IF(A9&lt;&gt;"",IFERROR(VLOOKUP(U9,Tabelas!B:D,3,0),0),"")</f>
        <v>0</v>
      </c>
      <c r="BA9" s="54" t="n">
        <f aca="false">IF(A9&lt;&gt;"",IFERROR(VLOOKUP(V9,Tabelas!B:D,3,0),0),"")</f>
        <v>0</v>
      </c>
      <c r="BB9" s="54" t="n">
        <f aca="false">IF(A9&lt;&gt;"",IFERROR(VLOOKUP(W9,Tabelas!B:D,3,0),0),"")</f>
        <v>0</v>
      </c>
      <c r="BC9" s="54" t="n">
        <f aca="false">IF(A9&lt;&gt;"",IFERROR(VLOOKUP(X9,Tabelas!B:D,3,0),0),"")</f>
        <v>0</v>
      </c>
      <c r="BD9" s="54" t="n">
        <f aca="false">IF(A9&lt;&gt;"",IFERROR(VLOOKUP(Y9,Tabelas!B:D,3,0),0),"")</f>
        <v>0</v>
      </c>
      <c r="BE9" s="54" t="n">
        <f aca="false">IF(A9&lt;&gt;"",IFERROR(VLOOKUP(Z9,Tabelas!B:D,3,0),0),"")</f>
        <v>0</v>
      </c>
      <c r="BF9" s="54" t="n">
        <f aca="false">IF(A9&lt;&gt;"",IFERROR(VLOOKUP(AA9,Tabelas!B:D,3,0),0),"")</f>
        <v>0</v>
      </c>
      <c r="BG9" s="54" t="n">
        <f aca="false">IF(A9&lt;&gt;"",IFERROR(VLOOKUP(AB9,Tabelas!B:D,3,0),0),"")</f>
        <v>0</v>
      </c>
      <c r="BH9" s="54" t="n">
        <f aca="false">IF(A9&lt;&gt;"",IFERROR(VLOOKUP(AC9,Tabelas!B:D,3,0),0),"")</f>
        <v>0</v>
      </c>
      <c r="BI9" s="54" t="n">
        <f aca="false">IF(A9&lt;&gt;"",IFERROR(VLOOKUP(AD9,Tabelas!B:D,3,0),0),"")</f>
        <v>0</v>
      </c>
      <c r="BJ9" s="54" t="n">
        <f aca="false">IF(A9&lt;&gt;"",IFERROR(VLOOKUP(AE9,Tabelas!B:D,3,0),0),"")</f>
        <v>0</v>
      </c>
      <c r="BK9" s="54" t="n">
        <f aca="false">IF(A9&lt;&gt;"",IFERROR(VLOOKUP(AF9,Tabelas!B:D,3,0),0),"")</f>
        <v>0</v>
      </c>
      <c r="BL9" s="54" t="n">
        <f aca="false">IF(A9&lt;&gt;"",IFERROR(VLOOKUP(AG9,Tabelas!B:D,3,0),0),"")</f>
        <v>0</v>
      </c>
      <c r="BM9" s="54" t="n">
        <f aca="false">IF(A9&lt;&gt;"",IFERROR(VLOOKUP(AH9,Tabelas!B:D,3,0),0),"")</f>
        <v>0</v>
      </c>
      <c r="BN9" s="54" t="n">
        <f aca="false">IF(A9&lt;&gt;"",IFERROR(VLOOKUP(AI9,Tabelas!B:D,3,0),0),"")</f>
        <v>0</v>
      </c>
      <c r="BO9" s="54" t="n">
        <f aca="false">IF(A9&lt;&gt;"",IFERROR(VLOOKUP(AJ9,Tabelas!B:D,3,0),0),"")</f>
        <v>0</v>
      </c>
      <c r="BP9" s="54" t="n">
        <f aca="false">IF(A9&lt;&gt;"",IFERROR(VLOOKUP(AK9,Tabelas!B:D,3,0),0),"")</f>
        <v>0</v>
      </c>
      <c r="BQ9" s="54" t="n">
        <f aca="false">IF(A9&lt;&gt;"",IFERROR(VLOOKUP(AL9,Tabelas!B:D,3,0),0),"")</f>
        <v>0</v>
      </c>
      <c r="BR9" s="54" t="n">
        <f aca="false">IF(A9&lt;&gt;"",IFERROR(VLOOKUP(AM9,Tabelas!B:D,3,0),0),"")</f>
        <v>0</v>
      </c>
      <c r="BS9" s="54" t="n">
        <f aca="false">IF(A9&lt;&gt;"",IFERROR(VLOOKUP(AN9,Tabelas!B:D,3,0),0),"")</f>
        <v>0</v>
      </c>
      <c r="BT9" s="54" t="n">
        <f aca="false">IF(A9&lt;&gt;"",IFERROR(VLOOKUP(AO9,Tabelas!B:D,3,0),0),"")</f>
        <v>0</v>
      </c>
      <c r="BU9" s="54" t="n">
        <f aca="false">IF(A9&lt;&gt;"",IFERROR(VLOOKUP(AP9,Tabelas!B:D,3,0),0),"")</f>
        <v>0</v>
      </c>
      <c r="BV9" s="54" t="n">
        <f aca="false">IF(A9&lt;&gt;"",IFERROR(VLOOKUP(AQ9,Tabelas!B:D,3,0),0),"")</f>
        <v>0</v>
      </c>
      <c r="BW9" s="54" t="n">
        <f aca="false">IF(A9&lt;&gt;"",IFERROR(VLOOKUP(AR9,Tabelas!B:D,3,0),0),"")</f>
        <v>0</v>
      </c>
      <c r="BX9" s="55" t="n">
        <f aca="false">IF(A9&lt;&gt;"",SUM(AS9:BW9),"")</f>
        <v>0</v>
      </c>
      <c r="BY9" s="55" t="n">
        <f aca="false">IF(A9&lt;&gt;"",COUNTIF(N9:AR9,"LM")+COUNTIF(N9:AR9,"L"),"")+COUNTIF(N9:AR9,"LP")</f>
        <v>0</v>
      </c>
      <c r="BZ9" s="55" t="n">
        <f aca="false">IF(A9&lt;&gt;"",COUNTIF(N9:AR9,"AB"),"")</f>
        <v>0</v>
      </c>
      <c r="CA9" s="55" t="n">
        <f aca="false">IF(A9&lt;&gt;"",COUNTIF(N9:AR9,"FE"),"")</f>
        <v>0</v>
      </c>
      <c r="CB9" s="55" t="n">
        <f aca="false">IF(A9&lt;&gt;"",COUNTIF(N9:AR9,"LC"),"")</f>
        <v>0</v>
      </c>
      <c r="CC9" s="55" t="n">
        <f aca="false">IF(A9&lt;&gt;"",COUNTIF(N9:AR9,"CE"),"")</f>
        <v>0</v>
      </c>
      <c r="CD9" s="55" t="n">
        <f aca="false">IF(A9&lt;&gt;"",COUNTIF(N9:AR9,"AF1")+COUNTIF(N9:AR9,"AF2")+COUNTIF(N9:AR9,"AF3")+COUNTIF(N9:AR9,"AF4")+COUNTIF(N9:AR9,"AF5")+COUNTIF(N9:AR9,"AF6")+COUNTIF(N9:AR9,"AF7")+COUNTIF(N9:AR9,"AF8")+COUNTIF(N9:AR9,"AF9")+COUNTIF(N9:AR9,"AF10")+COUNTIF(N9:AR9,"AF11")+COUNTIF(N9:AR9,"AF12")+COUNTIF(N9:AR9,"AF13")+COUNTIF(N9:AR9,"AF14"),"")</f>
        <v>0</v>
      </c>
      <c r="CE9" s="55" t="n">
        <f aca="false">IF(A9&lt;&gt;"",COUNTIF(N9:AR9,"CE")+COUNTIF(N9:AR9,"L")+COUNTIF(N9:AR9,"LM")+COUNTIF(N9:AR9,"LP")+COUNTIF(N9:AR9,"LC")+COUNTIF(N9:AR9,"AB")+COUNTIF(N9:AR9,"AF1")+COUNTIF(N9:AR9,"AF2")+COUNTIF(N9:AR9,"AF3")+COUNTIF(N9:AR9,"AF4")+COUNTIF(N9:AR9,"AF5")+COUNTIF(N9:AR9,"AF6")+COUNTIF(N9:AR9,"AF7")+COUNTIF(N9:AR9,"AF8")+COUNTIF(N9:AR9,"AF9")+COUNTIF(N9:AR9,"AF10")+COUNTIF(N9:AR9,"AF11")+COUNTIF(N9:AR9,"AF12")+COUNTIF(N9:AR9,"AF13")+COUNTIF(N9:AR9,"AF14")+COUNTIF(N9:AR9,"RC")+COUNTIF(N9:AR9,"FO")+COUNTIF(N9:AR9,"FE"),"")</f>
        <v>0</v>
      </c>
      <c r="CF9" s="143" t="n">
        <f aca="false">IF(A9&lt;&gt;"",COUNTIF(N9:AR9,"APH"),"")</f>
        <v>0</v>
      </c>
    </row>
    <row r="10" customFormat="false" ht="12.75" hidden="false" customHeight="true" outlineLevel="0" collapsed="false">
      <c r="A10" s="140" t="s">
        <v>105</v>
      </c>
      <c r="B10" s="46" t="n">
        <v>1234567</v>
      </c>
      <c r="C10" s="48" t="n">
        <v>123</v>
      </c>
      <c r="D10" s="48" t="s">
        <v>103</v>
      </c>
      <c r="E10" s="48" t="s">
        <v>104</v>
      </c>
      <c r="F10" s="48" t="n">
        <v>36</v>
      </c>
      <c r="G10" s="49"/>
      <c r="H10" s="50"/>
      <c r="I10" s="50"/>
      <c r="J10" s="50"/>
      <c r="K10" s="50"/>
      <c r="L10" s="50"/>
      <c r="M10" s="50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2"/>
      <c r="AS10" s="53" t="n">
        <f aca="false">IF(A10&lt;&gt;"",IFERROR(VLOOKUP(N10,Tabelas!B:D,3,0),0),"")</f>
        <v>0</v>
      </c>
      <c r="AT10" s="54" t="n">
        <f aca="false">IF(A10&lt;&gt;"",IFERROR(VLOOKUP(O10,Tabelas!B:D,3,0),0),"")</f>
        <v>0</v>
      </c>
      <c r="AU10" s="54" t="n">
        <f aca="false">IF(A10&lt;&gt;"",IFERROR(VLOOKUP(P10,Tabelas!B:D,3,0),0),"")</f>
        <v>0</v>
      </c>
      <c r="AV10" s="54" t="n">
        <f aca="false">IF(A10&lt;&gt;"",IFERROR(VLOOKUP(Q10,Tabelas!B:D,3,0),0),"")</f>
        <v>0</v>
      </c>
      <c r="AW10" s="54" t="n">
        <f aca="false">IF(A10&lt;&gt;"",IFERROR(VLOOKUP(R10,Tabelas!B:D,3,0),0),"")</f>
        <v>0</v>
      </c>
      <c r="AX10" s="54" t="n">
        <f aca="false">IF(A10&lt;&gt;"",IFERROR(VLOOKUP(S10,Tabelas!B:D,3,0),0),"")</f>
        <v>0</v>
      </c>
      <c r="AY10" s="54" t="n">
        <f aca="false">IF(A10&lt;&gt;"",IFERROR(VLOOKUP(T10,Tabelas!B:D,3,0),0),"")</f>
        <v>0</v>
      </c>
      <c r="AZ10" s="54" t="n">
        <f aca="false">IF(A10&lt;&gt;"",IFERROR(VLOOKUP(U10,Tabelas!B:D,3,0),0),"")</f>
        <v>0</v>
      </c>
      <c r="BA10" s="54" t="n">
        <f aca="false">IF(A10&lt;&gt;"",IFERROR(VLOOKUP(V10,Tabelas!B:D,3,0),0),"")</f>
        <v>0</v>
      </c>
      <c r="BB10" s="54" t="n">
        <f aca="false">IF(A10&lt;&gt;"",IFERROR(VLOOKUP(W10,Tabelas!B:D,3,0),0),"")</f>
        <v>0</v>
      </c>
      <c r="BC10" s="54" t="n">
        <f aca="false">IF(A10&lt;&gt;"",IFERROR(VLOOKUP(X10,Tabelas!B:D,3,0),0),"")</f>
        <v>0</v>
      </c>
      <c r="BD10" s="54" t="n">
        <f aca="false">IF(A10&lt;&gt;"",IFERROR(VLOOKUP(Y10,Tabelas!B:D,3,0),0),"")</f>
        <v>0</v>
      </c>
      <c r="BE10" s="54" t="n">
        <f aca="false">IF(A10&lt;&gt;"",IFERROR(VLOOKUP(Z10,Tabelas!B:D,3,0),0),"")</f>
        <v>0</v>
      </c>
      <c r="BF10" s="54" t="n">
        <f aca="false">IF(A10&lt;&gt;"",IFERROR(VLOOKUP(AA10,Tabelas!B:D,3,0),0),"")</f>
        <v>0</v>
      </c>
      <c r="BG10" s="54" t="n">
        <f aca="false">IF(A10&lt;&gt;"",IFERROR(VLOOKUP(AB10,Tabelas!B:D,3,0),0),"")</f>
        <v>0</v>
      </c>
      <c r="BH10" s="54" t="n">
        <f aca="false">IF(A10&lt;&gt;"",IFERROR(VLOOKUP(AC10,Tabelas!B:D,3,0),0),"")</f>
        <v>0</v>
      </c>
      <c r="BI10" s="54" t="n">
        <f aca="false">IF(A10&lt;&gt;"",IFERROR(VLOOKUP(AD10,Tabelas!B:D,3,0),0),"")</f>
        <v>0</v>
      </c>
      <c r="BJ10" s="54" t="n">
        <f aca="false">IF(A10&lt;&gt;"",IFERROR(VLOOKUP(AE10,Tabelas!B:D,3,0),0),"")</f>
        <v>0</v>
      </c>
      <c r="BK10" s="54" t="n">
        <f aca="false">IF(A10&lt;&gt;"",IFERROR(VLOOKUP(AF10,Tabelas!B:D,3,0),0),"")</f>
        <v>0</v>
      </c>
      <c r="BL10" s="54" t="n">
        <f aca="false">IF(A10&lt;&gt;"",IFERROR(VLOOKUP(AG10,Tabelas!B:D,3,0),0),"")</f>
        <v>0</v>
      </c>
      <c r="BM10" s="54" t="n">
        <f aca="false">IF(A10&lt;&gt;"",IFERROR(VLOOKUP(AH10,Tabelas!B:D,3,0),0),"")</f>
        <v>0</v>
      </c>
      <c r="BN10" s="54" t="n">
        <f aca="false">IF(A10&lt;&gt;"",IFERROR(VLOOKUP(AI10,Tabelas!B:D,3,0),0),"")</f>
        <v>0</v>
      </c>
      <c r="BO10" s="54" t="n">
        <f aca="false">IF(A10&lt;&gt;"",IFERROR(VLOOKUP(AJ10,Tabelas!B:D,3,0),0),"")</f>
        <v>0</v>
      </c>
      <c r="BP10" s="54" t="n">
        <f aca="false">IF(A10&lt;&gt;"",IFERROR(VLOOKUP(AK10,Tabelas!B:D,3,0),0),"")</f>
        <v>0</v>
      </c>
      <c r="BQ10" s="54" t="n">
        <f aca="false">IF(A10&lt;&gt;"",IFERROR(VLOOKUP(AL10,Tabelas!B:D,3,0),0),"")</f>
        <v>0</v>
      </c>
      <c r="BR10" s="54" t="n">
        <f aca="false">IF(A10&lt;&gt;"",IFERROR(VLOOKUP(AM10,Tabelas!B:D,3,0),0),"")</f>
        <v>0</v>
      </c>
      <c r="BS10" s="54" t="n">
        <f aca="false">IF(A10&lt;&gt;"",IFERROR(VLOOKUP(AN10,Tabelas!B:D,3,0),0),"")</f>
        <v>0</v>
      </c>
      <c r="BT10" s="54" t="n">
        <f aca="false">IF(A10&lt;&gt;"",IFERROR(VLOOKUP(AO10,Tabelas!B:D,3,0),0),"")</f>
        <v>0</v>
      </c>
      <c r="BU10" s="54" t="n">
        <f aca="false">IF(A10&lt;&gt;"",IFERROR(VLOOKUP(AP10,Tabelas!B:D,3,0),0),"")</f>
        <v>0</v>
      </c>
      <c r="BV10" s="54" t="n">
        <f aca="false">IF(A10&lt;&gt;"",IFERROR(VLOOKUP(AQ10,Tabelas!B:D,3,0),0),"")</f>
        <v>0</v>
      </c>
      <c r="BW10" s="54" t="n">
        <f aca="false">IF(A10&lt;&gt;"",IFERROR(VLOOKUP(AR10,Tabelas!B:D,3,0),0),"")</f>
        <v>0</v>
      </c>
      <c r="BX10" s="55" t="n">
        <f aca="false">IF(A10&lt;&gt;"",SUM(AS10:BW10),"")</f>
        <v>0</v>
      </c>
      <c r="BY10" s="55" t="n">
        <f aca="false">IF(A10&lt;&gt;"",COUNTIF(N10:AR10,"LM")+COUNTIF(N10:AR10,"L"),"")+COUNTIF(N10:AR10,"LP")</f>
        <v>0</v>
      </c>
      <c r="BZ10" s="55" t="n">
        <f aca="false">IF(A10&lt;&gt;"",COUNTIF(N10:AR10,"AB"),"")</f>
        <v>0</v>
      </c>
      <c r="CA10" s="55" t="n">
        <f aca="false">IF(A10&lt;&gt;"",COUNTIF(N10:AR10,"FE"),"")</f>
        <v>0</v>
      </c>
      <c r="CB10" s="55" t="n">
        <f aca="false">IF(A10&lt;&gt;"",COUNTIF(N10:AR10,"LC"),"")</f>
        <v>0</v>
      </c>
      <c r="CC10" s="55" t="n">
        <f aca="false">IF(A10&lt;&gt;"",COUNTIF(N10:AR10,"CE"),"")</f>
        <v>0</v>
      </c>
      <c r="CD10" s="55" t="n">
        <f aca="false">IF(A10&lt;&gt;"",COUNTIF(N10:AR10,"AF1")+COUNTIF(N10:AR10,"AF2")+COUNTIF(N10:AR10,"AF3")+COUNTIF(N10:AR10,"AF4")+COUNTIF(N10:AR10,"AF5")+COUNTIF(N10:AR10,"AF6")+COUNTIF(N10:AR10,"AF7")+COUNTIF(N10:AR10,"AF8")+COUNTIF(N10:AR10,"AF9")+COUNTIF(N10:AR10,"AF10")+COUNTIF(N10:AR10,"AF11")+COUNTIF(N10:AR10,"AF12")+COUNTIF(N10:AR10,"AF13")+COUNTIF(N10:AR10,"AF14"),"")</f>
        <v>0</v>
      </c>
      <c r="CE10" s="55" t="n">
        <f aca="false">IF(A10&lt;&gt;"",COUNTIF(N10:AR10,"CE")+COUNTIF(N10:AR10,"L")+COUNTIF(N10:AR10,"LM")+COUNTIF(N10:AR10,"LP")+COUNTIF(N10:AR10,"LC")+COUNTIF(N10:AR10,"AB")+COUNTIF(N10:AR10,"AF1")+COUNTIF(N10:AR10,"AF2")+COUNTIF(N10:AR10,"AF3")+COUNTIF(N10:AR10,"AF4")+COUNTIF(N10:AR10,"AF5")+COUNTIF(N10:AR10,"AF6")+COUNTIF(N10:AR10,"AF7")+COUNTIF(N10:AR10,"AF8")+COUNTIF(N10:AR10,"AF9")+COUNTIF(N10:AR10,"AF10")+COUNTIF(N10:AR10,"AF11")+COUNTIF(N10:AR10,"AF12")+COUNTIF(N10:AR10,"AF13")+COUNTIF(N10:AR10,"AF14")+COUNTIF(N10:AR10,"RC")+COUNTIF(N10:AR10,"FO")+COUNTIF(N10:AR10,"FE"),"")</f>
        <v>0</v>
      </c>
      <c r="CF10" s="143" t="n">
        <f aca="false">IF(A10&lt;&gt;"",COUNTIF(N10:AR10,"APH"),"")</f>
        <v>0</v>
      </c>
    </row>
    <row r="11" customFormat="false" ht="12.75" hidden="false" customHeight="true" outlineLevel="0" collapsed="false">
      <c r="A11" s="140" t="s">
        <v>106</v>
      </c>
      <c r="B11" s="46" t="n">
        <v>1234567</v>
      </c>
      <c r="C11" s="48" t="n">
        <v>123</v>
      </c>
      <c r="D11" s="48" t="s">
        <v>103</v>
      </c>
      <c r="E11" s="48" t="s">
        <v>104</v>
      </c>
      <c r="F11" s="48" t="n">
        <v>36</v>
      </c>
      <c r="G11" s="49"/>
      <c r="H11" s="50"/>
      <c r="I11" s="50"/>
      <c r="J11" s="50"/>
      <c r="K11" s="50"/>
      <c r="L11" s="50"/>
      <c r="M11" s="50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2"/>
      <c r="AS11" s="58" t="n">
        <f aca="false">IF(A11&lt;&gt;"",IFERROR(VLOOKUP(N11,Tabelas!B:D,3,0),0),"")</f>
        <v>0</v>
      </c>
      <c r="AT11" s="59" t="n">
        <f aca="false">IF(A11&lt;&gt;"",IFERROR(VLOOKUP(O11,Tabelas!B:D,3,0),0),"")</f>
        <v>0</v>
      </c>
      <c r="AU11" s="59" t="n">
        <f aca="false">IF(A11&lt;&gt;"",IFERROR(VLOOKUP(P11,Tabelas!B:D,3,0),0),"")</f>
        <v>0</v>
      </c>
      <c r="AV11" s="59" t="n">
        <f aca="false">IF(A11&lt;&gt;"",IFERROR(VLOOKUP(Q11,Tabelas!B:D,3,0),0),"")</f>
        <v>0</v>
      </c>
      <c r="AW11" s="59" t="n">
        <f aca="false">IF(A11&lt;&gt;"",IFERROR(VLOOKUP(R11,Tabelas!B:D,3,0),0),"")</f>
        <v>0</v>
      </c>
      <c r="AX11" s="59" t="n">
        <f aca="false">IF(A11&lt;&gt;"",IFERROR(VLOOKUP(S11,Tabelas!B:D,3,0),0),"")</f>
        <v>0</v>
      </c>
      <c r="AY11" s="59" t="n">
        <f aca="false">IF(A11&lt;&gt;"",IFERROR(VLOOKUP(T11,Tabelas!B:D,3,0),0),"")</f>
        <v>0</v>
      </c>
      <c r="AZ11" s="59" t="n">
        <f aca="false">IF(A11&lt;&gt;"",IFERROR(VLOOKUP(U11,Tabelas!B:D,3,0),0),"")</f>
        <v>0</v>
      </c>
      <c r="BA11" s="59" t="n">
        <f aca="false">IF(A11&lt;&gt;"",IFERROR(VLOOKUP(V11,Tabelas!B:D,3,0),0),"")</f>
        <v>0</v>
      </c>
      <c r="BB11" s="59" t="n">
        <f aca="false">IF(A11&lt;&gt;"",IFERROR(VLOOKUP(W11,Tabelas!B:D,3,0),0),"")</f>
        <v>0</v>
      </c>
      <c r="BC11" s="59" t="n">
        <f aca="false">IF(A11&lt;&gt;"",IFERROR(VLOOKUP(X11,Tabelas!B:D,3,0),0),"")</f>
        <v>0</v>
      </c>
      <c r="BD11" s="59" t="n">
        <f aca="false">IF(A11&lt;&gt;"",IFERROR(VLOOKUP(Y11,Tabelas!B:D,3,0),0),"")</f>
        <v>0</v>
      </c>
      <c r="BE11" s="59" t="n">
        <f aca="false">IF(A11&lt;&gt;"",IFERROR(VLOOKUP(Z11,Tabelas!B:D,3,0),0),"")</f>
        <v>0</v>
      </c>
      <c r="BF11" s="59" t="n">
        <f aca="false">IF(A11&lt;&gt;"",IFERROR(VLOOKUP(AA11,Tabelas!B:D,3,0),0),"")</f>
        <v>0</v>
      </c>
      <c r="BG11" s="59" t="n">
        <f aca="false">IF(A11&lt;&gt;"",IFERROR(VLOOKUP(AB11,Tabelas!B:D,3,0),0),"")</f>
        <v>0</v>
      </c>
      <c r="BH11" s="59" t="n">
        <f aca="false">IF(A11&lt;&gt;"",IFERROR(VLOOKUP(AC11,Tabelas!B:D,3,0),0),"")</f>
        <v>0</v>
      </c>
      <c r="BI11" s="59" t="n">
        <f aca="false">IF(A11&lt;&gt;"",IFERROR(VLOOKUP(AD11,Tabelas!B:D,3,0),0),"")</f>
        <v>0</v>
      </c>
      <c r="BJ11" s="59" t="n">
        <f aca="false">IF(A11&lt;&gt;"",IFERROR(VLOOKUP(AE11,Tabelas!B:D,3,0),0),"")</f>
        <v>0</v>
      </c>
      <c r="BK11" s="59" t="n">
        <f aca="false">IF(A11&lt;&gt;"",IFERROR(VLOOKUP(AF11,Tabelas!B:D,3,0),0),"")</f>
        <v>0</v>
      </c>
      <c r="BL11" s="59" t="n">
        <f aca="false">IF(A11&lt;&gt;"",IFERROR(VLOOKUP(AG11,Tabelas!B:D,3,0),0),"")</f>
        <v>0</v>
      </c>
      <c r="BM11" s="59" t="n">
        <f aca="false">IF(A11&lt;&gt;"",IFERROR(VLOOKUP(AH11,Tabelas!B:D,3,0),0),"")</f>
        <v>0</v>
      </c>
      <c r="BN11" s="59" t="n">
        <f aca="false">IF(A11&lt;&gt;"",IFERROR(VLOOKUP(AI11,Tabelas!B:D,3,0),0),"")</f>
        <v>0</v>
      </c>
      <c r="BO11" s="59" t="n">
        <f aca="false">IF(A11&lt;&gt;"",IFERROR(VLOOKUP(AJ11,Tabelas!B:D,3,0),0),"")</f>
        <v>0</v>
      </c>
      <c r="BP11" s="59" t="n">
        <f aca="false">IF(A11&lt;&gt;"",IFERROR(VLOOKUP(AK11,Tabelas!B:D,3,0),0),"")</f>
        <v>0</v>
      </c>
      <c r="BQ11" s="59" t="n">
        <f aca="false">IF(A11&lt;&gt;"",IFERROR(VLOOKUP(AL11,Tabelas!B:D,3,0),0),"")</f>
        <v>0</v>
      </c>
      <c r="BR11" s="59" t="n">
        <f aca="false">IF(A11&lt;&gt;"",IFERROR(VLOOKUP(AM11,Tabelas!B:D,3,0),0),"")</f>
        <v>0</v>
      </c>
      <c r="BS11" s="59" t="n">
        <f aca="false">IF(A11&lt;&gt;"",IFERROR(VLOOKUP(AN11,Tabelas!B:D,3,0),0),"")</f>
        <v>0</v>
      </c>
      <c r="BT11" s="59" t="n">
        <f aca="false">IF(A11&lt;&gt;"",IFERROR(VLOOKUP(AO11,Tabelas!B:D,3,0),0),"")</f>
        <v>0</v>
      </c>
      <c r="BU11" s="59" t="n">
        <f aca="false">IF(A11&lt;&gt;"",IFERROR(VLOOKUP(AP11,Tabelas!B:D,3,0),0),"")</f>
        <v>0</v>
      </c>
      <c r="BV11" s="59" t="n">
        <f aca="false">IF(A11&lt;&gt;"",IFERROR(VLOOKUP(AQ11,Tabelas!B:D,3,0),0),"")</f>
        <v>0</v>
      </c>
      <c r="BW11" s="59" t="n">
        <f aca="false">IF(A11&lt;&gt;"",IFERROR(VLOOKUP(AR11,Tabelas!B:D,3,0),0),"")</f>
        <v>0</v>
      </c>
      <c r="BX11" s="56" t="n">
        <f aca="false">IF(A11&lt;&gt;"",SUM(AS11:BW11),"")</f>
        <v>0</v>
      </c>
      <c r="BY11" s="55" t="n">
        <f aca="false">IF(A11&lt;&gt;"",COUNTIF(N11:AR11,"LM")+COUNTIF(N11:AR11,"L"),"")+COUNTIF(N11:AR11,"LP")</f>
        <v>0</v>
      </c>
      <c r="BZ11" s="56" t="n">
        <f aca="false">IF(A11&lt;&gt;"",COUNTIF(N11:AR11,"AB"),"")</f>
        <v>0</v>
      </c>
      <c r="CA11" s="56" t="n">
        <f aca="false">IF(A11&lt;&gt;"",COUNTIF(N11:AR11,"FE"),"")</f>
        <v>0</v>
      </c>
      <c r="CB11" s="56" t="n">
        <f aca="false">IF(A11&lt;&gt;"",COUNTIF(N11:AR11,"LC"),"")</f>
        <v>0</v>
      </c>
      <c r="CC11" s="56" t="n">
        <f aca="false">IF(A11&lt;&gt;"",COUNTIF(N11:AR11,"CE"),"")</f>
        <v>0</v>
      </c>
      <c r="CD11" s="55" t="n">
        <f aca="false">IF(A11&lt;&gt;"",COUNTIF(N11:AR11,"AF1")+COUNTIF(N11:AR11,"AF2")+COUNTIF(N11:AR11,"AF3")+COUNTIF(N11:AR11,"AF4")+COUNTIF(N11:AR11,"AF5")+COUNTIF(N11:AR11,"AF6")+COUNTIF(N11:AR11,"AF7")+COUNTIF(N11:AR11,"AF8")+COUNTIF(N11:AR11,"AF9")+COUNTIF(N11:AR11,"AF10")+COUNTIF(N11:AR11,"AF11")+COUNTIF(N11:AR11,"AF12")+COUNTIF(N11:AR11,"AF13")+COUNTIF(N11:AR11,"AF14"),"")</f>
        <v>0</v>
      </c>
      <c r="CE11" s="55" t="n">
        <f aca="false">IF(A11&lt;&gt;"",COUNTIF(N11:AR11,"CE")+COUNTIF(N11:AR11,"L")+COUNTIF(N11:AR11,"LM")+COUNTIF(N11:AR11,"LP")+COUNTIF(N11:AR11,"LC")+COUNTIF(N11:AR11,"AB")+COUNTIF(N11:AR11,"AF1")+COUNTIF(N11:AR11,"AF2")+COUNTIF(N11:AR11,"AF3")+COUNTIF(N11:AR11,"AF4")+COUNTIF(N11:AR11,"AF5")+COUNTIF(N11:AR11,"AF6")+COUNTIF(N11:AR11,"AF7")+COUNTIF(N11:AR11,"AF8")+COUNTIF(N11:AR11,"AF9")+COUNTIF(N11:AR11,"AF10")+COUNTIF(N11:AR11,"AF11")+COUNTIF(N11:AR11,"AF12")+COUNTIF(N11:AR11,"AF13")+COUNTIF(N11:AR11,"AF14")+COUNTIF(N11:AR11,"RC")+COUNTIF(N11:AR11,"FO")+COUNTIF(N11:AR11,"FE"),"")</f>
        <v>0</v>
      </c>
      <c r="CF11" s="57" t="n">
        <f aca="false">IF(A11&lt;&gt;"",COUNTIF(N11:AR11,"APH"),"")</f>
        <v>0</v>
      </c>
    </row>
    <row r="12" customFormat="false" ht="12.75" hidden="false" customHeight="true" outlineLevel="0" collapsed="false">
      <c r="A12" s="140" t="s">
        <v>107</v>
      </c>
      <c r="B12" s="46" t="n">
        <v>1234567</v>
      </c>
      <c r="C12" s="48" t="n">
        <v>123</v>
      </c>
      <c r="D12" s="48" t="s">
        <v>103</v>
      </c>
      <c r="E12" s="48" t="s">
        <v>104</v>
      </c>
      <c r="F12" s="48" t="n">
        <v>36</v>
      </c>
      <c r="G12" s="49"/>
      <c r="H12" s="50"/>
      <c r="I12" s="50"/>
      <c r="J12" s="50"/>
      <c r="K12" s="50"/>
      <c r="L12" s="50"/>
      <c r="M12" s="50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2"/>
      <c r="AS12" s="58" t="n">
        <f aca="false">IF(A12&lt;&gt;"",IFERROR(VLOOKUP(N12,Tabelas!B:D,3,0),0),"")</f>
        <v>0</v>
      </c>
      <c r="AT12" s="59" t="n">
        <f aca="false">IF(A12&lt;&gt;"",IFERROR(VLOOKUP(O12,Tabelas!B:D,3,0),0),"")</f>
        <v>0</v>
      </c>
      <c r="AU12" s="59" t="n">
        <f aca="false">IF(A12&lt;&gt;"",IFERROR(VLOOKUP(P12,Tabelas!B:D,3,0),0),"")</f>
        <v>0</v>
      </c>
      <c r="AV12" s="59" t="n">
        <f aca="false">IF(A12&lt;&gt;"",IFERROR(VLOOKUP(Q12,Tabelas!B:D,3,0),0),"")</f>
        <v>0</v>
      </c>
      <c r="AW12" s="59" t="n">
        <f aca="false">IF(A12&lt;&gt;"",IFERROR(VLOOKUP(R12,Tabelas!B:D,3,0),0),"")</f>
        <v>0</v>
      </c>
      <c r="AX12" s="59" t="n">
        <f aca="false">IF(A12&lt;&gt;"",IFERROR(VLOOKUP(S12,Tabelas!B:D,3,0),0),"")</f>
        <v>0</v>
      </c>
      <c r="AY12" s="59" t="n">
        <f aca="false">IF(A12&lt;&gt;"",IFERROR(VLOOKUP(T12,Tabelas!B:D,3,0),0),"")</f>
        <v>0</v>
      </c>
      <c r="AZ12" s="59" t="n">
        <f aca="false">IF(A12&lt;&gt;"",IFERROR(VLOOKUP(U12,Tabelas!B:D,3,0),0),"")</f>
        <v>0</v>
      </c>
      <c r="BA12" s="59" t="n">
        <f aca="false">IF(A12&lt;&gt;"",IFERROR(VLOOKUP(V12,Tabelas!B:D,3,0),0),"")</f>
        <v>0</v>
      </c>
      <c r="BB12" s="59" t="n">
        <f aca="false">IF(A12&lt;&gt;"",IFERROR(VLOOKUP(W12,Tabelas!B:D,3,0),0),"")</f>
        <v>0</v>
      </c>
      <c r="BC12" s="59" t="n">
        <f aca="false">IF(A12&lt;&gt;"",IFERROR(VLOOKUP(X12,Tabelas!B:D,3,0),0),"")</f>
        <v>0</v>
      </c>
      <c r="BD12" s="59" t="n">
        <f aca="false">IF(A12&lt;&gt;"",IFERROR(VLOOKUP(Y12,Tabelas!B:D,3,0),0),"")</f>
        <v>0</v>
      </c>
      <c r="BE12" s="59" t="n">
        <f aca="false">IF(A12&lt;&gt;"",IFERROR(VLOOKUP(Z12,Tabelas!B:D,3,0),0),"")</f>
        <v>0</v>
      </c>
      <c r="BF12" s="59" t="n">
        <f aca="false">IF(A12&lt;&gt;"",IFERROR(VLOOKUP(AA12,Tabelas!B:D,3,0),0),"")</f>
        <v>0</v>
      </c>
      <c r="BG12" s="59" t="n">
        <f aca="false">IF(A12&lt;&gt;"",IFERROR(VLOOKUP(AB12,Tabelas!B:D,3,0),0),"")</f>
        <v>0</v>
      </c>
      <c r="BH12" s="59" t="n">
        <f aca="false">IF(A12&lt;&gt;"",IFERROR(VLOOKUP(AC12,Tabelas!B:D,3,0),0),"")</f>
        <v>0</v>
      </c>
      <c r="BI12" s="59" t="n">
        <f aca="false">IF(A12&lt;&gt;"",IFERROR(VLOOKUP(AD12,Tabelas!B:D,3,0),0),"")</f>
        <v>0</v>
      </c>
      <c r="BJ12" s="59" t="n">
        <f aca="false">IF(A12&lt;&gt;"",IFERROR(VLOOKUP(AE12,Tabelas!B:D,3,0),0),"")</f>
        <v>0</v>
      </c>
      <c r="BK12" s="59" t="n">
        <f aca="false">IF(A12&lt;&gt;"",IFERROR(VLOOKUP(AF12,Tabelas!B:D,3,0),0),"")</f>
        <v>0</v>
      </c>
      <c r="BL12" s="59" t="n">
        <f aca="false">IF(A12&lt;&gt;"",IFERROR(VLOOKUP(AG12,Tabelas!B:D,3,0),0),"")</f>
        <v>0</v>
      </c>
      <c r="BM12" s="59" t="n">
        <f aca="false">IF(A12&lt;&gt;"",IFERROR(VLOOKUP(AH12,Tabelas!B:D,3,0),0),"")</f>
        <v>0</v>
      </c>
      <c r="BN12" s="59" t="n">
        <f aca="false">IF(A12&lt;&gt;"",IFERROR(VLOOKUP(AI12,Tabelas!B:D,3,0),0),"")</f>
        <v>0</v>
      </c>
      <c r="BO12" s="59" t="n">
        <f aca="false">IF(A12&lt;&gt;"",IFERROR(VLOOKUP(AJ12,Tabelas!B:D,3,0),0),"")</f>
        <v>0</v>
      </c>
      <c r="BP12" s="59" t="n">
        <f aca="false">IF(A12&lt;&gt;"",IFERROR(VLOOKUP(AK12,Tabelas!B:D,3,0),0),"")</f>
        <v>0</v>
      </c>
      <c r="BQ12" s="59" t="n">
        <f aca="false">IF(A12&lt;&gt;"",IFERROR(VLOOKUP(AL12,Tabelas!B:D,3,0),0),"")</f>
        <v>0</v>
      </c>
      <c r="BR12" s="59" t="n">
        <f aca="false">IF(A12&lt;&gt;"",IFERROR(VLOOKUP(AM12,Tabelas!B:D,3,0),0),"")</f>
        <v>0</v>
      </c>
      <c r="BS12" s="59" t="n">
        <f aca="false">IF(A12&lt;&gt;"",IFERROR(VLOOKUP(AN12,Tabelas!B:D,3,0),0),"")</f>
        <v>0</v>
      </c>
      <c r="BT12" s="59" t="n">
        <f aca="false">IF(A12&lt;&gt;"",IFERROR(VLOOKUP(AO12,Tabelas!B:D,3,0),0),"")</f>
        <v>0</v>
      </c>
      <c r="BU12" s="59" t="n">
        <f aca="false">IF(A12&lt;&gt;"",IFERROR(VLOOKUP(AP12,Tabelas!B:D,3,0),0),"")</f>
        <v>0</v>
      </c>
      <c r="BV12" s="59" t="n">
        <f aca="false">IF(A12&lt;&gt;"",IFERROR(VLOOKUP(AQ12,Tabelas!B:D,3,0),0),"")</f>
        <v>0</v>
      </c>
      <c r="BW12" s="59" t="n">
        <f aca="false">IF(A12&lt;&gt;"",IFERROR(VLOOKUP(AR12,Tabelas!B:D,3,0),0),"")</f>
        <v>0</v>
      </c>
      <c r="BX12" s="56" t="n">
        <f aca="false">IF(A12&lt;&gt;"",SUM(AS12:BW12),"")</f>
        <v>0</v>
      </c>
      <c r="BY12" s="55" t="n">
        <f aca="false">IF(A12&lt;&gt;"",COUNTIF(N12:AR12,"LM")+COUNTIF(N12:AR12,"L"),"")+COUNTIF(N12:AR12,"LP")</f>
        <v>0</v>
      </c>
      <c r="BZ12" s="56" t="n">
        <f aca="false">IF(A12&lt;&gt;"",COUNTIF(N12:AR12,"AB"),"")</f>
        <v>0</v>
      </c>
      <c r="CA12" s="56" t="n">
        <f aca="false">IF(A12&lt;&gt;"",COUNTIF(N12:AR12,"FE"),"")</f>
        <v>0</v>
      </c>
      <c r="CB12" s="56" t="n">
        <f aca="false">IF(A12&lt;&gt;"",COUNTIF(N12:AR12,"LC"),"")</f>
        <v>0</v>
      </c>
      <c r="CC12" s="56" t="n">
        <f aca="false">IF(A12&lt;&gt;"",COUNTIF(N12:AR12,"CE"),"")</f>
        <v>0</v>
      </c>
      <c r="CD12" s="55" t="n">
        <f aca="false">IF(A12&lt;&gt;"",COUNTIF(N12:AR12,"AF1")+COUNTIF(N12:AR12,"AF2")+COUNTIF(N12:AR12,"AF3")+COUNTIF(N12:AR12,"AF4")+COUNTIF(N12:AR12,"AF5")+COUNTIF(N12:AR12,"AF6")+COUNTIF(N12:AR12,"AF7")+COUNTIF(N12:AR12,"AF8")+COUNTIF(N12:AR12,"AF9")+COUNTIF(N12:AR12,"AF10")+COUNTIF(N12:AR12,"AF11")+COUNTIF(N12:AR12,"AF12")+COUNTIF(N12:AR12,"AF13")+COUNTIF(N12:AR12,"AF14"),"")</f>
        <v>0</v>
      </c>
      <c r="CE12" s="55" t="n">
        <f aca="false">IF(A12&lt;&gt;"",COUNTIF(N12:AR12,"CE")+COUNTIF(N12:AR12,"L")+COUNTIF(N12:AR12,"LM")+COUNTIF(N12:AR12,"LP")+COUNTIF(N12:AR12,"LC")+COUNTIF(N12:AR12,"AB")+COUNTIF(N12:AR12,"AF1")+COUNTIF(N12:AR12,"AF2")+COUNTIF(N12:AR12,"AF3")+COUNTIF(N12:AR12,"AF4")+COUNTIF(N12:AR12,"AF5")+COUNTIF(N12:AR12,"AF6")+COUNTIF(N12:AR12,"AF7")+COUNTIF(N12:AR12,"AF8")+COUNTIF(N12:AR12,"AF9")+COUNTIF(N12:AR12,"AF10")+COUNTIF(N12:AR12,"AF11")+COUNTIF(N12:AR12,"AF12")+COUNTIF(N12:AR12,"AF13")+COUNTIF(N12:AR12,"AF14")+COUNTIF(N12:AR12,"RC")+COUNTIF(N12:AR12,"FO")+COUNTIF(N12:AR12,"FE"),"")</f>
        <v>0</v>
      </c>
      <c r="CF12" s="57" t="n">
        <f aca="false">IF(A12&lt;&gt;"",COUNTIF(N12:AR12,"APH"),"")</f>
        <v>0</v>
      </c>
    </row>
    <row r="13" customFormat="false" ht="12.75" hidden="false" customHeight="true" outlineLevel="0" collapsed="false">
      <c r="A13" s="140" t="s">
        <v>108</v>
      </c>
      <c r="B13" s="46" t="n">
        <v>1234567</v>
      </c>
      <c r="C13" s="48" t="n">
        <v>123</v>
      </c>
      <c r="D13" s="48" t="s">
        <v>103</v>
      </c>
      <c r="E13" s="48" t="s">
        <v>104</v>
      </c>
      <c r="F13" s="48" t="n">
        <v>36</v>
      </c>
      <c r="G13" s="50"/>
      <c r="H13" s="50"/>
      <c r="I13" s="50"/>
      <c r="J13" s="50"/>
      <c r="K13" s="50"/>
      <c r="L13" s="50"/>
      <c r="M13" s="50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2"/>
      <c r="AS13" s="53" t="n">
        <f aca="false">IF(A13&lt;&gt;"",IFERROR(VLOOKUP(N13,Tabelas!B:D,3,0),0),"")</f>
        <v>0</v>
      </c>
      <c r="AT13" s="54" t="n">
        <f aca="false">IF(A13&lt;&gt;"",IFERROR(VLOOKUP(O13,Tabelas!B:D,3,0),0),"")</f>
        <v>0</v>
      </c>
      <c r="AU13" s="54" t="n">
        <f aca="false">IF(A13&lt;&gt;"",IFERROR(VLOOKUP(P13,Tabelas!B:D,3,0),0),"")</f>
        <v>0</v>
      </c>
      <c r="AV13" s="54" t="n">
        <f aca="false">IF(A13&lt;&gt;"",IFERROR(VLOOKUP(Q13,Tabelas!B:D,3,0),0),"")</f>
        <v>0</v>
      </c>
      <c r="AW13" s="54" t="n">
        <f aca="false">IF(A13&lt;&gt;"",IFERROR(VLOOKUP(R13,Tabelas!B:D,3,0),0),"")</f>
        <v>0</v>
      </c>
      <c r="AX13" s="54" t="n">
        <f aca="false">IF(A13&lt;&gt;"",IFERROR(VLOOKUP(S13,Tabelas!B:D,3,0),0),"")</f>
        <v>0</v>
      </c>
      <c r="AY13" s="54" t="n">
        <f aca="false">IF(A13&lt;&gt;"",IFERROR(VLOOKUP(T13,Tabelas!B:D,3,0),0),"")</f>
        <v>0</v>
      </c>
      <c r="AZ13" s="54" t="n">
        <f aca="false">IF(A13&lt;&gt;"",IFERROR(VLOOKUP(U13,Tabelas!B:D,3,0),0),"")</f>
        <v>0</v>
      </c>
      <c r="BA13" s="54" t="n">
        <f aca="false">IF(A13&lt;&gt;"",IFERROR(VLOOKUP(V13,Tabelas!B:D,3,0),0),"")</f>
        <v>0</v>
      </c>
      <c r="BB13" s="54" t="n">
        <f aca="false">IF(A13&lt;&gt;"",IFERROR(VLOOKUP(W13,Tabelas!B:D,3,0),0),"")</f>
        <v>0</v>
      </c>
      <c r="BC13" s="54" t="n">
        <f aca="false">IF(A13&lt;&gt;"",IFERROR(VLOOKUP(X13,Tabelas!B:D,3,0),0),"")</f>
        <v>0</v>
      </c>
      <c r="BD13" s="54" t="n">
        <f aca="false">IF(A13&lt;&gt;"",IFERROR(VLOOKUP(Y13,Tabelas!B:D,3,0),0),"")</f>
        <v>0</v>
      </c>
      <c r="BE13" s="54" t="n">
        <f aca="false">IF(A13&lt;&gt;"",IFERROR(VLOOKUP(Z13,Tabelas!B:D,3,0),0),"")</f>
        <v>0</v>
      </c>
      <c r="BF13" s="54" t="n">
        <f aca="false">IF(A13&lt;&gt;"",IFERROR(VLOOKUP(AA13,Tabelas!B:D,3,0),0),"")</f>
        <v>0</v>
      </c>
      <c r="BG13" s="54" t="n">
        <f aca="false">IF(A13&lt;&gt;"",IFERROR(VLOOKUP(AB13,Tabelas!B:D,3,0),0),"")</f>
        <v>0</v>
      </c>
      <c r="BH13" s="54" t="n">
        <f aca="false">IF(A13&lt;&gt;"",IFERROR(VLOOKUP(AC13,Tabelas!B:D,3,0),0),"")</f>
        <v>0</v>
      </c>
      <c r="BI13" s="54" t="n">
        <f aca="false">IF(A13&lt;&gt;"",IFERROR(VLOOKUP(AD13,Tabelas!B:D,3,0),0),"")</f>
        <v>0</v>
      </c>
      <c r="BJ13" s="54" t="n">
        <f aca="false">IF(A13&lt;&gt;"",IFERROR(VLOOKUP(AE13,Tabelas!B:D,3,0),0),"")</f>
        <v>0</v>
      </c>
      <c r="BK13" s="54" t="n">
        <f aca="false">IF(A13&lt;&gt;"",IFERROR(VLOOKUP(AF13,Tabelas!B:D,3,0),0),"")</f>
        <v>0</v>
      </c>
      <c r="BL13" s="54" t="n">
        <f aca="false">IF(A13&lt;&gt;"",IFERROR(VLOOKUP(AG13,Tabelas!B:D,3,0),0),"")</f>
        <v>0</v>
      </c>
      <c r="BM13" s="54" t="n">
        <f aca="false">IF(A13&lt;&gt;"",IFERROR(VLOOKUP(AH13,Tabelas!B:D,3,0),0),"")</f>
        <v>0</v>
      </c>
      <c r="BN13" s="54" t="n">
        <f aca="false">IF(A13&lt;&gt;"",IFERROR(VLOOKUP(AI13,Tabelas!B:D,3,0),0),"")</f>
        <v>0</v>
      </c>
      <c r="BO13" s="54" t="n">
        <f aca="false">IF(A13&lt;&gt;"",IFERROR(VLOOKUP(AJ13,Tabelas!B:D,3,0),0),"")</f>
        <v>0</v>
      </c>
      <c r="BP13" s="54" t="n">
        <f aca="false">IF(A13&lt;&gt;"",IFERROR(VLOOKUP(AK13,Tabelas!B:D,3,0),0),"")</f>
        <v>0</v>
      </c>
      <c r="BQ13" s="54" t="n">
        <f aca="false">IF(A13&lt;&gt;"",IFERROR(VLOOKUP(AL13,Tabelas!B:D,3,0),0),"")</f>
        <v>0</v>
      </c>
      <c r="BR13" s="54" t="n">
        <f aca="false">IF(A13&lt;&gt;"",IFERROR(VLOOKUP(AM13,Tabelas!B:D,3,0),0),"")</f>
        <v>0</v>
      </c>
      <c r="BS13" s="54" t="n">
        <f aca="false">IF(A13&lt;&gt;"",IFERROR(VLOOKUP(AN13,Tabelas!B:D,3,0),0),"")</f>
        <v>0</v>
      </c>
      <c r="BT13" s="54" t="n">
        <f aca="false">IF(A13&lt;&gt;"",IFERROR(VLOOKUP(AO13,Tabelas!B:D,3,0),0),"")</f>
        <v>0</v>
      </c>
      <c r="BU13" s="54" t="n">
        <f aca="false">IF(A13&lt;&gt;"",IFERROR(VLOOKUP(AP13,Tabelas!B:D,3,0),0),"")</f>
        <v>0</v>
      </c>
      <c r="BV13" s="54" t="n">
        <f aca="false">IF(A13&lt;&gt;"",IFERROR(VLOOKUP(AQ13,Tabelas!B:D,3,0),0),"")</f>
        <v>0</v>
      </c>
      <c r="BW13" s="54" t="n">
        <f aca="false">IF(A13&lt;&gt;"",IFERROR(VLOOKUP(AR13,Tabelas!B:D,3,0),0),"")</f>
        <v>0</v>
      </c>
      <c r="BX13" s="55" t="n">
        <f aca="false">IF(A13&lt;&gt;"",SUM(AS13:BW13),"")</f>
        <v>0</v>
      </c>
      <c r="BY13" s="55" t="n">
        <f aca="false">IF(A13&lt;&gt;"",COUNTIF(N13:AR13,"LM")+COUNTIF(N13:AR13,"L"),"")+COUNTIF(N13:AR13,"LP")</f>
        <v>0</v>
      </c>
      <c r="BZ13" s="55" t="n">
        <f aca="false">IF(A13&lt;&gt;"",COUNTIF(N13:AR13,"AB"),"")</f>
        <v>0</v>
      </c>
      <c r="CA13" s="55" t="n">
        <f aca="false">IF(A13&lt;&gt;"",COUNTIF(N13:AR13,"FE"),"")</f>
        <v>0</v>
      </c>
      <c r="CB13" s="55" t="n">
        <f aca="false">IF(A13&lt;&gt;"",COUNTIF(N13:AR13,"LC"),"")</f>
        <v>0</v>
      </c>
      <c r="CC13" s="55" t="n">
        <f aca="false">IF(A13&lt;&gt;"",COUNTIF(N13:AR13,"CE"),"")</f>
        <v>0</v>
      </c>
      <c r="CD13" s="55" t="n">
        <f aca="false">IF(A13&lt;&gt;"",COUNTIF(N13:AR13,"AF1")+COUNTIF(N13:AR13,"AF2")+COUNTIF(N13:AR13,"AF3")+COUNTIF(N13:AR13,"AF4")+COUNTIF(N13:AR13,"AF5")+COUNTIF(N13:AR13,"AF6")+COUNTIF(N13:AR13,"AF7")+COUNTIF(N13:AR13,"AF8")+COUNTIF(N13:AR13,"AF9")+COUNTIF(N13:AR13,"AF10")+COUNTIF(N13:AR13,"AF11")+COUNTIF(N13:AR13,"AF12")+COUNTIF(N13:AR13,"AF13")+COUNTIF(N13:AR13,"AF14"),"")</f>
        <v>0</v>
      </c>
      <c r="CE13" s="55" t="n">
        <f aca="false">IF(A13&lt;&gt;"",COUNTIF(N13:AR13,"CE")+COUNTIF(N13:AR13,"L")+COUNTIF(N13:AR13,"LM")+COUNTIF(N13:AR13,"LP")+COUNTIF(N13:AR13,"LC")+COUNTIF(N13:AR13,"AB")+COUNTIF(N13:AR13,"AF1")+COUNTIF(N13:AR13,"AF2")+COUNTIF(N13:AR13,"AF3")+COUNTIF(N13:AR13,"AF4")+COUNTIF(N13:AR13,"AF5")+COUNTIF(N13:AR13,"AF6")+COUNTIF(N13:AR13,"AF7")+COUNTIF(N13:AR13,"AF8")+COUNTIF(N13:AR13,"AF9")+COUNTIF(N13:AR13,"AF10")+COUNTIF(N13:AR13,"AF11")+COUNTIF(N13:AR13,"AF12")+COUNTIF(N13:AR13,"AF13")+COUNTIF(N13:AR13,"AF14")+COUNTIF(N13:AR13,"RC")+COUNTIF(N13:AR13,"FO")+COUNTIF(N13:AR13,"FE"),"")</f>
        <v>0</v>
      </c>
      <c r="CF13" s="143" t="n">
        <f aca="false">IF(A13&lt;&gt;"",COUNTIF(N13:AR13,"APH"),"")</f>
        <v>0</v>
      </c>
    </row>
    <row r="14" customFormat="false" ht="12.75" hidden="false" customHeight="true" outlineLevel="0" collapsed="false">
      <c r="A14" s="140" t="s">
        <v>109</v>
      </c>
      <c r="B14" s="46" t="n">
        <v>1234567</v>
      </c>
      <c r="C14" s="48" t="n">
        <v>123</v>
      </c>
      <c r="D14" s="48" t="s">
        <v>103</v>
      </c>
      <c r="E14" s="48" t="s">
        <v>104</v>
      </c>
      <c r="F14" s="48" t="n">
        <v>36</v>
      </c>
      <c r="G14" s="49"/>
      <c r="H14" s="50"/>
      <c r="I14" s="50"/>
      <c r="J14" s="50"/>
      <c r="K14" s="50"/>
      <c r="L14" s="50"/>
      <c r="M14" s="50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2"/>
      <c r="AS14" s="58" t="n">
        <f aca="false">IF(A14&lt;&gt;"",IFERROR(VLOOKUP(N14,Tabelas!B:D,3,0),0),"")</f>
        <v>0</v>
      </c>
      <c r="AT14" s="59" t="n">
        <f aca="false">IF(A14&lt;&gt;"",IFERROR(VLOOKUP(O14,Tabelas!B:D,3,0),0),"")</f>
        <v>0</v>
      </c>
      <c r="AU14" s="59" t="n">
        <f aca="false">IF(A14&lt;&gt;"",IFERROR(VLOOKUP(P14,Tabelas!B:D,3,0),0),"")</f>
        <v>0</v>
      </c>
      <c r="AV14" s="59" t="n">
        <f aca="false">IF(A14&lt;&gt;"",IFERROR(VLOOKUP(Q14,Tabelas!B:D,3,0),0),"")</f>
        <v>0</v>
      </c>
      <c r="AW14" s="59" t="n">
        <f aca="false">IF(A14&lt;&gt;"",IFERROR(VLOOKUP(R14,Tabelas!B:D,3,0),0),"")</f>
        <v>0</v>
      </c>
      <c r="AX14" s="59" t="n">
        <f aca="false">IF(A14&lt;&gt;"",IFERROR(VLOOKUP(S14,Tabelas!B:D,3,0),0),"")</f>
        <v>0</v>
      </c>
      <c r="AY14" s="59" t="n">
        <f aca="false">IF(A14&lt;&gt;"",IFERROR(VLOOKUP(T14,Tabelas!B:D,3,0),0),"")</f>
        <v>0</v>
      </c>
      <c r="AZ14" s="59" t="n">
        <f aca="false">IF(A14&lt;&gt;"",IFERROR(VLOOKUP(U14,Tabelas!B:D,3,0),0),"")</f>
        <v>0</v>
      </c>
      <c r="BA14" s="59" t="n">
        <f aca="false">IF(A14&lt;&gt;"",IFERROR(VLOOKUP(V14,Tabelas!B:D,3,0),0),"")</f>
        <v>0</v>
      </c>
      <c r="BB14" s="59" t="n">
        <f aca="false">IF(A14&lt;&gt;"",IFERROR(VLOOKUP(W14,Tabelas!B:D,3,0),0),"")</f>
        <v>0</v>
      </c>
      <c r="BC14" s="59" t="n">
        <f aca="false">IF(A14&lt;&gt;"",IFERROR(VLOOKUP(X14,Tabelas!B:D,3,0),0),"")</f>
        <v>0</v>
      </c>
      <c r="BD14" s="59" t="n">
        <f aca="false">IF(A14&lt;&gt;"",IFERROR(VLOOKUP(Y14,Tabelas!B:D,3,0),0),"")</f>
        <v>0</v>
      </c>
      <c r="BE14" s="59" t="n">
        <f aca="false">IF(A14&lt;&gt;"",IFERROR(VLOOKUP(Z14,Tabelas!B:D,3,0),0),"")</f>
        <v>0</v>
      </c>
      <c r="BF14" s="59" t="n">
        <f aca="false">IF(A14&lt;&gt;"",IFERROR(VLOOKUP(AA14,Tabelas!B:D,3,0),0),"")</f>
        <v>0</v>
      </c>
      <c r="BG14" s="59" t="n">
        <f aca="false">IF(A14&lt;&gt;"",IFERROR(VLOOKUP(AB14,Tabelas!B:D,3,0),0),"")</f>
        <v>0</v>
      </c>
      <c r="BH14" s="59" t="n">
        <f aca="false">IF(A14&lt;&gt;"",IFERROR(VLOOKUP(AC14,Tabelas!B:D,3,0),0),"")</f>
        <v>0</v>
      </c>
      <c r="BI14" s="59" t="n">
        <f aca="false">IF(A14&lt;&gt;"",IFERROR(VLOOKUP(AD14,Tabelas!B:D,3,0),0),"")</f>
        <v>0</v>
      </c>
      <c r="BJ14" s="59" t="n">
        <f aca="false">IF(A14&lt;&gt;"",IFERROR(VLOOKUP(AE14,Tabelas!B:D,3,0),0),"")</f>
        <v>0</v>
      </c>
      <c r="BK14" s="59" t="n">
        <f aca="false">IF(A14&lt;&gt;"",IFERROR(VLOOKUP(AF14,Tabelas!B:D,3,0),0),"")</f>
        <v>0</v>
      </c>
      <c r="BL14" s="59" t="n">
        <f aca="false">IF(A14&lt;&gt;"",IFERROR(VLOOKUP(AG14,Tabelas!B:D,3,0),0),"")</f>
        <v>0</v>
      </c>
      <c r="BM14" s="59" t="n">
        <f aca="false">IF(A14&lt;&gt;"",IFERROR(VLOOKUP(AH14,Tabelas!B:D,3,0),0),"")</f>
        <v>0</v>
      </c>
      <c r="BN14" s="59" t="n">
        <f aca="false">IF(A14&lt;&gt;"",IFERROR(VLOOKUP(AI14,Tabelas!B:D,3,0),0),"")</f>
        <v>0</v>
      </c>
      <c r="BO14" s="59" t="n">
        <f aca="false">IF(A14&lt;&gt;"",IFERROR(VLOOKUP(AJ14,Tabelas!B:D,3,0),0),"")</f>
        <v>0</v>
      </c>
      <c r="BP14" s="59" t="n">
        <f aca="false">IF(A14&lt;&gt;"",IFERROR(VLOOKUP(AK14,Tabelas!B:D,3,0),0),"")</f>
        <v>0</v>
      </c>
      <c r="BQ14" s="59" t="n">
        <f aca="false">IF(A14&lt;&gt;"",IFERROR(VLOOKUP(AL14,Tabelas!B:D,3,0),0),"")</f>
        <v>0</v>
      </c>
      <c r="BR14" s="59" t="n">
        <f aca="false">IF(A14&lt;&gt;"",IFERROR(VLOOKUP(AM14,Tabelas!B:D,3,0),0),"")</f>
        <v>0</v>
      </c>
      <c r="BS14" s="59" t="n">
        <f aca="false">IF(A14&lt;&gt;"",IFERROR(VLOOKUP(AN14,Tabelas!B:D,3,0),0),"")</f>
        <v>0</v>
      </c>
      <c r="BT14" s="59" t="n">
        <f aca="false">IF(A14&lt;&gt;"",IFERROR(VLOOKUP(AO14,Tabelas!B:D,3,0),0),"")</f>
        <v>0</v>
      </c>
      <c r="BU14" s="59" t="n">
        <f aca="false">IF(A14&lt;&gt;"",IFERROR(VLOOKUP(AP14,Tabelas!B:D,3,0),0),"")</f>
        <v>0</v>
      </c>
      <c r="BV14" s="59" t="n">
        <f aca="false">IF(A14&lt;&gt;"",IFERROR(VLOOKUP(AQ14,Tabelas!B:D,3,0),0),"")</f>
        <v>0</v>
      </c>
      <c r="BW14" s="59" t="n">
        <f aca="false">IF(A14&lt;&gt;"",IFERROR(VLOOKUP(AR14,Tabelas!B:D,3,0),0),"")</f>
        <v>0</v>
      </c>
      <c r="BX14" s="56" t="n">
        <f aca="false">IF(A14&lt;&gt;"",SUM(AS14:BW14),"")</f>
        <v>0</v>
      </c>
      <c r="BY14" s="55" t="n">
        <f aca="false">IF(A14&lt;&gt;"",COUNTIF(N14:AR14,"LM")+COUNTIF(N14:AR14,"L"),"")+COUNTIF(N14:AR14,"LP")</f>
        <v>0</v>
      </c>
      <c r="BZ14" s="56" t="n">
        <f aca="false">IF(A14&lt;&gt;"",COUNTIF(N14:AR14,"AB"),"")</f>
        <v>0</v>
      </c>
      <c r="CA14" s="56" t="n">
        <f aca="false">IF(A14&lt;&gt;"",COUNTIF(N14:AR14,"FE"),"")</f>
        <v>0</v>
      </c>
      <c r="CB14" s="56" t="n">
        <f aca="false">IF(A14&lt;&gt;"",COUNTIF(N14:AR14,"LC"),"")</f>
        <v>0</v>
      </c>
      <c r="CC14" s="56" t="n">
        <f aca="false">IF(A14&lt;&gt;"",COUNTIF(N14:AR14,"CE"),"")</f>
        <v>0</v>
      </c>
      <c r="CD14" s="55" t="n">
        <f aca="false">IF(A14&lt;&gt;"",COUNTIF(N14:AR14,"AF1")+COUNTIF(N14:AR14,"AF2")+COUNTIF(N14:AR14,"AF3")+COUNTIF(N14:AR14,"AF4")+COUNTIF(N14:AR14,"AF5")+COUNTIF(N14:AR14,"AF6")+COUNTIF(N14:AR14,"AF7")+COUNTIF(N14:AR14,"AF8")+COUNTIF(N14:AR14,"AF9")+COUNTIF(N14:AR14,"AF10")+COUNTIF(N14:AR14,"AF11")+COUNTIF(N14:AR14,"AF12")+COUNTIF(N14:AR14,"AF13")+COUNTIF(N14:AR14,"AF14"),"")</f>
        <v>0</v>
      </c>
      <c r="CE14" s="55" t="n">
        <f aca="false">IF(A14&lt;&gt;"",COUNTIF(N14:AR14,"CE")+COUNTIF(N14:AR14,"L")+COUNTIF(N14:AR14,"LM")+COUNTIF(N14:AR14,"LP")+COUNTIF(N14:AR14,"LC")+COUNTIF(N14:AR14,"AB")+COUNTIF(N14:AR14,"AF1")+COUNTIF(N14:AR14,"AF2")+COUNTIF(N14:AR14,"AF3")+COUNTIF(N14:AR14,"AF4")+COUNTIF(N14:AR14,"AF5")+COUNTIF(N14:AR14,"AF6")+COUNTIF(N14:AR14,"AF7")+COUNTIF(N14:AR14,"AF8")+COUNTIF(N14:AR14,"AF9")+COUNTIF(N14:AR14,"AF10")+COUNTIF(N14:AR14,"AF11")+COUNTIF(N14:AR14,"AF12")+COUNTIF(N14:AR14,"AF13")+COUNTIF(N14:AR14,"AF14")+COUNTIF(N14:AR14,"RC")+COUNTIF(N14:AR14,"FO")+COUNTIF(N14:AR14,"FE"),"")</f>
        <v>0</v>
      </c>
      <c r="CF14" s="57" t="n">
        <f aca="false">IF(A14&lt;&gt;"",COUNTIF(N14:AR14,"APH"),"")</f>
        <v>0</v>
      </c>
    </row>
    <row r="15" customFormat="false" ht="12.75" hidden="false" customHeight="true" outlineLevel="0" collapsed="false">
      <c r="A15" s="140" t="s">
        <v>110</v>
      </c>
      <c r="B15" s="46" t="n">
        <v>1234567</v>
      </c>
      <c r="C15" s="48" t="n">
        <v>123</v>
      </c>
      <c r="D15" s="48" t="s">
        <v>103</v>
      </c>
      <c r="E15" s="48" t="s">
        <v>104</v>
      </c>
      <c r="F15" s="48" t="n">
        <v>36</v>
      </c>
      <c r="G15" s="49"/>
      <c r="H15" s="50"/>
      <c r="I15" s="50"/>
      <c r="J15" s="50"/>
      <c r="K15" s="50"/>
      <c r="L15" s="50"/>
      <c r="M15" s="50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2"/>
      <c r="AS15" s="53" t="n">
        <f aca="false">IF(A15&lt;&gt;"",IFERROR(VLOOKUP(N15,Tabelas!B:D,3,0),0),"")</f>
        <v>0</v>
      </c>
      <c r="AT15" s="54" t="n">
        <f aca="false">IF(A15&lt;&gt;"",IFERROR(VLOOKUP(O15,Tabelas!B:D,3,0),0),"")</f>
        <v>0</v>
      </c>
      <c r="AU15" s="54" t="n">
        <f aca="false">IF(A15&lt;&gt;"",IFERROR(VLOOKUP(P15,Tabelas!B:D,3,0),0),"")</f>
        <v>0</v>
      </c>
      <c r="AV15" s="54" t="n">
        <f aca="false">IF(A15&lt;&gt;"",IFERROR(VLOOKUP(Q15,Tabelas!B:D,3,0),0),"")</f>
        <v>0</v>
      </c>
      <c r="AW15" s="54" t="n">
        <f aca="false">IF(A15&lt;&gt;"",IFERROR(VLOOKUP(R15,Tabelas!B:D,3,0),0),"")</f>
        <v>0</v>
      </c>
      <c r="AX15" s="54" t="n">
        <f aca="false">IF(A15&lt;&gt;"",IFERROR(VLOOKUP(S15,Tabelas!B:D,3,0),0),"")</f>
        <v>0</v>
      </c>
      <c r="AY15" s="54" t="n">
        <f aca="false">IF(A15&lt;&gt;"",IFERROR(VLOOKUP(T15,Tabelas!B:D,3,0),0),"")</f>
        <v>0</v>
      </c>
      <c r="AZ15" s="54" t="n">
        <f aca="false">IF(A15&lt;&gt;"",IFERROR(VLOOKUP(U15,Tabelas!B:D,3,0),0),"")</f>
        <v>0</v>
      </c>
      <c r="BA15" s="54" t="n">
        <f aca="false">IF(A15&lt;&gt;"",IFERROR(VLOOKUP(V15,Tabelas!B:D,3,0),0),"")</f>
        <v>0</v>
      </c>
      <c r="BB15" s="54" t="n">
        <f aca="false">IF(A15&lt;&gt;"",IFERROR(VLOOKUP(W15,Tabelas!B:D,3,0),0),"")</f>
        <v>0</v>
      </c>
      <c r="BC15" s="54" t="n">
        <f aca="false">IF(A15&lt;&gt;"",IFERROR(VLOOKUP(X15,Tabelas!B:D,3,0),0),"")</f>
        <v>0</v>
      </c>
      <c r="BD15" s="54" t="n">
        <f aca="false">IF(A15&lt;&gt;"",IFERROR(VLOOKUP(Y15,Tabelas!B:D,3,0),0),"")</f>
        <v>0</v>
      </c>
      <c r="BE15" s="54" t="n">
        <f aca="false">IF(A15&lt;&gt;"",IFERROR(VLOOKUP(Z15,Tabelas!B:D,3,0),0),"")</f>
        <v>0</v>
      </c>
      <c r="BF15" s="54" t="n">
        <f aca="false">IF(A15&lt;&gt;"",IFERROR(VLOOKUP(AA15,Tabelas!B:D,3,0),0),"")</f>
        <v>0</v>
      </c>
      <c r="BG15" s="54" t="n">
        <f aca="false">IF(A15&lt;&gt;"",IFERROR(VLOOKUP(AB15,Tabelas!B:D,3,0),0),"")</f>
        <v>0</v>
      </c>
      <c r="BH15" s="54" t="n">
        <f aca="false">IF(A15&lt;&gt;"",IFERROR(VLOOKUP(AC15,Tabelas!B:D,3,0),0),"")</f>
        <v>0</v>
      </c>
      <c r="BI15" s="54" t="n">
        <f aca="false">IF(A15&lt;&gt;"",IFERROR(VLOOKUP(AD15,Tabelas!B:D,3,0),0),"")</f>
        <v>0</v>
      </c>
      <c r="BJ15" s="54" t="n">
        <f aca="false">IF(A15&lt;&gt;"",IFERROR(VLOOKUP(AE15,Tabelas!B:D,3,0),0),"")</f>
        <v>0</v>
      </c>
      <c r="BK15" s="54" t="n">
        <f aca="false">IF(A15&lt;&gt;"",IFERROR(VLOOKUP(AF15,Tabelas!B:D,3,0),0),"")</f>
        <v>0</v>
      </c>
      <c r="BL15" s="54" t="n">
        <f aca="false">IF(A15&lt;&gt;"",IFERROR(VLOOKUP(AG15,Tabelas!B:D,3,0),0),"")</f>
        <v>0</v>
      </c>
      <c r="BM15" s="54" t="n">
        <f aca="false">IF(A15&lt;&gt;"",IFERROR(VLOOKUP(AH15,Tabelas!B:D,3,0),0),"")</f>
        <v>0</v>
      </c>
      <c r="BN15" s="54" t="n">
        <f aca="false">IF(A15&lt;&gt;"",IFERROR(VLOOKUP(AI15,Tabelas!B:D,3,0),0),"")</f>
        <v>0</v>
      </c>
      <c r="BO15" s="54" t="n">
        <f aca="false">IF(A15&lt;&gt;"",IFERROR(VLOOKUP(AJ15,Tabelas!B:D,3,0),0),"")</f>
        <v>0</v>
      </c>
      <c r="BP15" s="54" t="n">
        <f aca="false">IF(A15&lt;&gt;"",IFERROR(VLOOKUP(AK15,Tabelas!B:D,3,0),0),"")</f>
        <v>0</v>
      </c>
      <c r="BQ15" s="54" t="n">
        <f aca="false">IF(A15&lt;&gt;"",IFERROR(VLOOKUP(AL15,Tabelas!B:D,3,0),0),"")</f>
        <v>0</v>
      </c>
      <c r="BR15" s="54" t="n">
        <f aca="false">IF(A15&lt;&gt;"",IFERROR(VLOOKUP(AM15,Tabelas!B:D,3,0),0),"")</f>
        <v>0</v>
      </c>
      <c r="BS15" s="54" t="n">
        <f aca="false">IF(A15&lt;&gt;"",IFERROR(VLOOKUP(AN15,Tabelas!B:D,3,0),0),"")</f>
        <v>0</v>
      </c>
      <c r="BT15" s="54" t="n">
        <f aca="false">IF(A15&lt;&gt;"",IFERROR(VLOOKUP(AO15,Tabelas!B:D,3,0),0),"")</f>
        <v>0</v>
      </c>
      <c r="BU15" s="54" t="n">
        <f aca="false">IF(A15&lt;&gt;"",IFERROR(VLOOKUP(AP15,Tabelas!B:D,3,0),0),"")</f>
        <v>0</v>
      </c>
      <c r="BV15" s="54" t="n">
        <f aca="false">IF(A15&lt;&gt;"",IFERROR(VLOOKUP(AQ15,Tabelas!B:D,3,0),0),"")</f>
        <v>0</v>
      </c>
      <c r="BW15" s="54" t="n">
        <f aca="false">IF(A15&lt;&gt;"",IFERROR(VLOOKUP(AR15,Tabelas!B:D,3,0),0),"")</f>
        <v>0</v>
      </c>
      <c r="BX15" s="55" t="n">
        <f aca="false">IF(A15&lt;&gt;"",SUM(AS15:BW15),"")</f>
        <v>0</v>
      </c>
      <c r="BY15" s="55" t="n">
        <f aca="false">IF(A15&lt;&gt;"",COUNTIF(N15:AR15,"LM")+COUNTIF(N15:AR15,"L"),"")+COUNTIF(N15:AR15,"LP")</f>
        <v>0</v>
      </c>
      <c r="BZ15" s="55" t="n">
        <f aca="false">IF(A15&lt;&gt;"",COUNTIF(N15:AR15,"AB"),"")</f>
        <v>0</v>
      </c>
      <c r="CA15" s="55" t="n">
        <f aca="false">IF(A15&lt;&gt;"",COUNTIF(N15:AR15,"FE"),"")</f>
        <v>0</v>
      </c>
      <c r="CB15" s="55" t="n">
        <f aca="false">IF(A15&lt;&gt;"",COUNTIF(N15:AR15,"LC"),"")</f>
        <v>0</v>
      </c>
      <c r="CC15" s="55" t="n">
        <f aca="false">IF(A15&lt;&gt;"",COUNTIF(N15:AR15,"CE"),"")</f>
        <v>0</v>
      </c>
      <c r="CD15" s="55" t="n">
        <f aca="false">IF(A15&lt;&gt;"",COUNTIF(N15:AR15,"AF1")+COUNTIF(N15:AR15,"AF2")+COUNTIF(N15:AR15,"AF3")+COUNTIF(N15:AR15,"AF4")+COUNTIF(N15:AR15,"AF5")+COUNTIF(N15:AR15,"AF6")+COUNTIF(N15:AR15,"AF7")+COUNTIF(N15:AR15,"AF8")+COUNTIF(N15:AR15,"AF9")+COUNTIF(N15:AR15,"AF10")+COUNTIF(N15:AR15,"AF11")+COUNTIF(N15:AR15,"AF12")+COUNTIF(N15:AR15,"AF13")+COUNTIF(N15:AR15,"AF14"),"")</f>
        <v>0</v>
      </c>
      <c r="CE15" s="55" t="n">
        <f aca="false">IF(A15&lt;&gt;"",COUNTIF(N15:AR15,"CE")+COUNTIF(N15:AR15,"L")+COUNTIF(N15:AR15,"LM")+COUNTIF(N15:AR15,"LP")+COUNTIF(N15:AR15,"LC")+COUNTIF(N15:AR15,"AB")+COUNTIF(N15:AR15,"AF1")+COUNTIF(N15:AR15,"AF2")+COUNTIF(N15:AR15,"AF3")+COUNTIF(N15:AR15,"AF4")+COUNTIF(N15:AR15,"AF5")+COUNTIF(N15:AR15,"AF6")+COUNTIF(N15:AR15,"AF7")+COUNTIF(N15:AR15,"AF8")+COUNTIF(N15:AR15,"AF9")+COUNTIF(N15:AR15,"AF10")+COUNTIF(N15:AR15,"AF11")+COUNTIF(N15:AR15,"AF12")+COUNTIF(N15:AR15,"AF13")+COUNTIF(N15:AR15,"AF14")+COUNTIF(N15:AR15,"RC")+COUNTIF(N15:AR15,"FO")+COUNTIF(N15:AR15,"FE"),"")</f>
        <v>0</v>
      </c>
      <c r="CF15" s="143" t="n">
        <f aca="false">IF(A15&lt;&gt;"",COUNTIF(N15:AR15,"APH"),"")</f>
        <v>0</v>
      </c>
    </row>
    <row r="16" customFormat="false" ht="12.75" hidden="false" customHeight="true" outlineLevel="0" collapsed="false">
      <c r="A16" s="140" t="s">
        <v>111</v>
      </c>
      <c r="B16" s="46" t="n">
        <v>1234567</v>
      </c>
      <c r="C16" s="48" t="n">
        <v>123</v>
      </c>
      <c r="D16" s="48" t="s">
        <v>103</v>
      </c>
      <c r="E16" s="48" t="s">
        <v>104</v>
      </c>
      <c r="F16" s="48" t="n">
        <v>36</v>
      </c>
      <c r="G16" s="49"/>
      <c r="H16" s="50"/>
      <c r="I16" s="50"/>
      <c r="J16" s="50"/>
      <c r="K16" s="50"/>
      <c r="L16" s="50"/>
      <c r="M16" s="50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2"/>
      <c r="AS16" s="58" t="n">
        <f aca="false">IF(A16&lt;&gt;"",IFERROR(VLOOKUP(N16,Tabelas!B:D,3,0),0),"")</f>
        <v>0</v>
      </c>
      <c r="AT16" s="59" t="n">
        <f aca="false">IF(A16&lt;&gt;"",IFERROR(VLOOKUP(O16,Tabelas!B:D,3,0),0),"")</f>
        <v>0</v>
      </c>
      <c r="AU16" s="59" t="n">
        <f aca="false">IF(A16&lt;&gt;"",IFERROR(VLOOKUP(P16,Tabelas!B:D,3,0),0),"")</f>
        <v>0</v>
      </c>
      <c r="AV16" s="59" t="n">
        <f aca="false">IF(A16&lt;&gt;"",IFERROR(VLOOKUP(Q16,Tabelas!B:D,3,0),0),"")</f>
        <v>0</v>
      </c>
      <c r="AW16" s="59" t="n">
        <f aca="false">IF(A16&lt;&gt;"",IFERROR(VLOOKUP(R16,Tabelas!B:D,3,0),0),"")</f>
        <v>0</v>
      </c>
      <c r="AX16" s="59" t="n">
        <f aca="false">IF(A16&lt;&gt;"",IFERROR(VLOOKUP(S16,Tabelas!B:D,3,0),0),"")</f>
        <v>0</v>
      </c>
      <c r="AY16" s="59" t="n">
        <f aca="false">IF(A16&lt;&gt;"",IFERROR(VLOOKUP(T16,Tabelas!B:D,3,0),0),"")</f>
        <v>0</v>
      </c>
      <c r="AZ16" s="59" t="n">
        <f aca="false">IF(A16&lt;&gt;"",IFERROR(VLOOKUP(U16,Tabelas!B:D,3,0),0),"")</f>
        <v>0</v>
      </c>
      <c r="BA16" s="59" t="n">
        <f aca="false">IF(A16&lt;&gt;"",IFERROR(VLOOKUP(V16,Tabelas!B:D,3,0),0),"")</f>
        <v>0</v>
      </c>
      <c r="BB16" s="59" t="n">
        <f aca="false">IF(A16&lt;&gt;"",IFERROR(VLOOKUP(W16,Tabelas!B:D,3,0),0),"")</f>
        <v>0</v>
      </c>
      <c r="BC16" s="59" t="n">
        <f aca="false">IF(A16&lt;&gt;"",IFERROR(VLOOKUP(X16,Tabelas!B:D,3,0),0),"")</f>
        <v>0</v>
      </c>
      <c r="BD16" s="59" t="n">
        <f aca="false">IF(A16&lt;&gt;"",IFERROR(VLOOKUP(Y16,Tabelas!B:D,3,0),0),"")</f>
        <v>0</v>
      </c>
      <c r="BE16" s="59" t="n">
        <f aca="false">IF(A16&lt;&gt;"",IFERROR(VLOOKUP(Z16,Tabelas!B:D,3,0),0),"")</f>
        <v>0</v>
      </c>
      <c r="BF16" s="59" t="n">
        <f aca="false">IF(A16&lt;&gt;"",IFERROR(VLOOKUP(AA16,Tabelas!B:D,3,0),0),"")</f>
        <v>0</v>
      </c>
      <c r="BG16" s="59" t="n">
        <f aca="false">IF(A16&lt;&gt;"",IFERROR(VLOOKUP(AB16,Tabelas!B:D,3,0),0),"")</f>
        <v>0</v>
      </c>
      <c r="BH16" s="59" t="n">
        <f aca="false">IF(A16&lt;&gt;"",IFERROR(VLOOKUP(AC16,Tabelas!B:D,3,0),0),"")</f>
        <v>0</v>
      </c>
      <c r="BI16" s="59" t="n">
        <f aca="false">IF(A16&lt;&gt;"",IFERROR(VLOOKUP(AD16,Tabelas!B:D,3,0),0),"")</f>
        <v>0</v>
      </c>
      <c r="BJ16" s="59" t="n">
        <f aca="false">IF(A16&lt;&gt;"",IFERROR(VLOOKUP(AE16,Tabelas!B:D,3,0),0),"")</f>
        <v>0</v>
      </c>
      <c r="BK16" s="59" t="n">
        <f aca="false">IF(A16&lt;&gt;"",IFERROR(VLOOKUP(AF16,Tabelas!B:D,3,0),0),"")</f>
        <v>0</v>
      </c>
      <c r="BL16" s="59" t="n">
        <f aca="false">IF(A16&lt;&gt;"",IFERROR(VLOOKUP(AG16,Tabelas!B:D,3,0),0),"")</f>
        <v>0</v>
      </c>
      <c r="BM16" s="59" t="n">
        <f aca="false">IF(A16&lt;&gt;"",IFERROR(VLOOKUP(AH16,Tabelas!B:D,3,0),0),"")</f>
        <v>0</v>
      </c>
      <c r="BN16" s="59" t="n">
        <f aca="false">IF(A16&lt;&gt;"",IFERROR(VLOOKUP(AI16,Tabelas!B:D,3,0),0),"")</f>
        <v>0</v>
      </c>
      <c r="BO16" s="59" t="n">
        <f aca="false">IF(A16&lt;&gt;"",IFERROR(VLOOKUP(AJ16,Tabelas!B:D,3,0),0),"")</f>
        <v>0</v>
      </c>
      <c r="BP16" s="59" t="n">
        <f aca="false">IF(A16&lt;&gt;"",IFERROR(VLOOKUP(AK16,Tabelas!B:D,3,0),0),"")</f>
        <v>0</v>
      </c>
      <c r="BQ16" s="59" t="n">
        <f aca="false">IF(A16&lt;&gt;"",IFERROR(VLOOKUP(AL16,Tabelas!B:D,3,0),0),"")</f>
        <v>0</v>
      </c>
      <c r="BR16" s="59" t="n">
        <f aca="false">IF(A16&lt;&gt;"",IFERROR(VLOOKUP(AM16,Tabelas!B:D,3,0),0),"")</f>
        <v>0</v>
      </c>
      <c r="BS16" s="59" t="n">
        <f aca="false">IF(A16&lt;&gt;"",IFERROR(VLOOKUP(AN16,Tabelas!B:D,3,0),0),"")</f>
        <v>0</v>
      </c>
      <c r="BT16" s="59" t="n">
        <f aca="false">IF(A16&lt;&gt;"",IFERROR(VLOOKUP(AO16,Tabelas!B:D,3,0),0),"")</f>
        <v>0</v>
      </c>
      <c r="BU16" s="59" t="n">
        <f aca="false">IF(A16&lt;&gt;"",IFERROR(VLOOKUP(AP16,Tabelas!B:D,3,0),0),"")</f>
        <v>0</v>
      </c>
      <c r="BV16" s="59" t="n">
        <f aca="false">IF(A16&lt;&gt;"",IFERROR(VLOOKUP(AQ16,Tabelas!B:D,3,0),0),"")</f>
        <v>0</v>
      </c>
      <c r="BW16" s="59" t="n">
        <f aca="false">IF(A16&lt;&gt;"",IFERROR(VLOOKUP(AR16,Tabelas!B:D,3,0),0),"")</f>
        <v>0</v>
      </c>
      <c r="BX16" s="56" t="n">
        <f aca="false">IF(A16&lt;&gt;"",SUM(AS16:BW16),"")</f>
        <v>0</v>
      </c>
      <c r="BY16" s="55" t="n">
        <f aca="false">IF(A16&lt;&gt;"",COUNTIF(N16:AR16,"LM")+COUNTIF(N16:AR16,"L"),"")+COUNTIF(N16:AR16,"LP")</f>
        <v>0</v>
      </c>
      <c r="BZ16" s="56" t="n">
        <f aca="false">IF(A16&lt;&gt;"",COUNTIF(N16:AR16,"AB"),"")</f>
        <v>0</v>
      </c>
      <c r="CA16" s="56" t="n">
        <f aca="false">IF(A16&lt;&gt;"",COUNTIF(N16:AR16,"FE"),"")</f>
        <v>0</v>
      </c>
      <c r="CB16" s="56" t="n">
        <f aca="false">IF(A16&lt;&gt;"",COUNTIF(N16:AR16,"LC"),"")</f>
        <v>0</v>
      </c>
      <c r="CC16" s="56" t="n">
        <f aca="false">IF(A16&lt;&gt;"",COUNTIF(N16:AR16,"CE"),"")</f>
        <v>0</v>
      </c>
      <c r="CD16" s="55" t="n">
        <f aca="false">IF(A16&lt;&gt;"",COUNTIF(N16:AR16,"AF1")+COUNTIF(N16:AR16,"AF2")+COUNTIF(N16:AR16,"AF3")+COUNTIF(N16:AR16,"AF4")+COUNTIF(N16:AR16,"AF5")+COUNTIF(N16:AR16,"AF6")+COUNTIF(N16:AR16,"AF7")+COUNTIF(N16:AR16,"AF8")+COUNTIF(N16:AR16,"AF9")+COUNTIF(N16:AR16,"AF10")+COUNTIF(N16:AR16,"AF11")+COUNTIF(N16:AR16,"AF12")+COUNTIF(N16:AR16,"AF13")+COUNTIF(N16:AR16,"AF14"),"")</f>
        <v>0</v>
      </c>
      <c r="CE16" s="55" t="n">
        <f aca="false">IF(A16&lt;&gt;"",COUNTIF(N16:AR16,"CE")+COUNTIF(N16:AR16,"L")+COUNTIF(N16:AR16,"LM")+COUNTIF(N16:AR16,"LP")+COUNTIF(N16:AR16,"LC")+COUNTIF(N16:AR16,"AB")+COUNTIF(N16:AR16,"AF1")+COUNTIF(N16:AR16,"AF2")+COUNTIF(N16:AR16,"AF3")+COUNTIF(N16:AR16,"AF4")+COUNTIF(N16:AR16,"AF5")+COUNTIF(N16:AR16,"AF6")+COUNTIF(N16:AR16,"AF7")+COUNTIF(N16:AR16,"AF8")+COUNTIF(N16:AR16,"AF9")+COUNTIF(N16:AR16,"AF10")+COUNTIF(N16:AR16,"AF11")+COUNTIF(N16:AR16,"AF12")+COUNTIF(N16:AR16,"AF13")+COUNTIF(N16:AR16,"AF14")+COUNTIF(N16:AR16,"RC")+COUNTIF(N16:AR16,"FO")+COUNTIF(N16:AR16,"FE"),"")</f>
        <v>0</v>
      </c>
      <c r="CF16" s="57" t="n">
        <f aca="false">IF(A16&lt;&gt;"",COUNTIF(N16:AR16,"APH"),"")</f>
        <v>0</v>
      </c>
    </row>
    <row r="17" customFormat="false" ht="12.75" hidden="false" customHeight="true" outlineLevel="0" collapsed="false">
      <c r="A17" s="140" t="s">
        <v>112</v>
      </c>
      <c r="B17" s="46" t="n">
        <v>1234567</v>
      </c>
      <c r="C17" s="48" t="n">
        <v>123</v>
      </c>
      <c r="D17" s="48" t="s">
        <v>103</v>
      </c>
      <c r="E17" s="48" t="s">
        <v>104</v>
      </c>
      <c r="F17" s="48" t="n">
        <v>36</v>
      </c>
      <c r="G17" s="50"/>
      <c r="H17" s="50"/>
      <c r="I17" s="50"/>
      <c r="J17" s="50"/>
      <c r="K17" s="50"/>
      <c r="L17" s="50"/>
      <c r="M17" s="50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2"/>
      <c r="AS17" s="53" t="n">
        <f aca="false">IF(A17&lt;&gt;"",IFERROR(VLOOKUP(N17,Tabelas!B:D,3,0),0),"")</f>
        <v>0</v>
      </c>
      <c r="AT17" s="54" t="n">
        <f aca="false">IF(A17&lt;&gt;"",IFERROR(VLOOKUP(O17,Tabelas!B:D,3,0),0),"")</f>
        <v>0</v>
      </c>
      <c r="AU17" s="54" t="n">
        <f aca="false">IF(A17&lt;&gt;"",IFERROR(VLOOKUP(P17,Tabelas!B:D,3,0),0),"")</f>
        <v>0</v>
      </c>
      <c r="AV17" s="54" t="n">
        <f aca="false">IF(A17&lt;&gt;"",IFERROR(VLOOKUP(Q17,Tabelas!B:D,3,0),0),"")</f>
        <v>0</v>
      </c>
      <c r="AW17" s="54" t="n">
        <f aca="false">IF(A17&lt;&gt;"",IFERROR(VLOOKUP(R17,Tabelas!B:D,3,0),0),"")</f>
        <v>0</v>
      </c>
      <c r="AX17" s="54" t="n">
        <f aca="false">IF(A17&lt;&gt;"",IFERROR(VLOOKUP(S17,Tabelas!B:D,3,0),0),"")</f>
        <v>0</v>
      </c>
      <c r="AY17" s="54" t="n">
        <f aca="false">IF(A17&lt;&gt;"",IFERROR(VLOOKUP(T17,Tabelas!B:D,3,0),0),"")</f>
        <v>0</v>
      </c>
      <c r="AZ17" s="54" t="n">
        <f aca="false">IF(A17&lt;&gt;"",IFERROR(VLOOKUP(U17,Tabelas!B:D,3,0),0),"")</f>
        <v>0</v>
      </c>
      <c r="BA17" s="54" t="n">
        <f aca="false">IF(A17&lt;&gt;"",IFERROR(VLOOKUP(V17,Tabelas!B:D,3,0),0),"")</f>
        <v>0</v>
      </c>
      <c r="BB17" s="54" t="n">
        <f aca="false">IF(A17&lt;&gt;"",IFERROR(VLOOKUP(W17,Tabelas!B:D,3,0),0),"")</f>
        <v>0</v>
      </c>
      <c r="BC17" s="54" t="n">
        <f aca="false">IF(A17&lt;&gt;"",IFERROR(VLOOKUP(X17,Tabelas!B:D,3,0),0),"")</f>
        <v>0</v>
      </c>
      <c r="BD17" s="54" t="n">
        <f aca="false">IF(A17&lt;&gt;"",IFERROR(VLOOKUP(Y17,Tabelas!B:D,3,0),0),"")</f>
        <v>0</v>
      </c>
      <c r="BE17" s="54" t="n">
        <f aca="false">IF(A17&lt;&gt;"",IFERROR(VLOOKUP(Z17,Tabelas!B:D,3,0),0),"")</f>
        <v>0</v>
      </c>
      <c r="BF17" s="54" t="n">
        <f aca="false">IF(A17&lt;&gt;"",IFERROR(VLOOKUP(AA17,Tabelas!B:D,3,0),0),"")</f>
        <v>0</v>
      </c>
      <c r="BG17" s="54" t="n">
        <f aca="false">IF(A17&lt;&gt;"",IFERROR(VLOOKUP(AB17,Tabelas!B:D,3,0),0),"")</f>
        <v>0</v>
      </c>
      <c r="BH17" s="54" t="n">
        <f aca="false">IF(A17&lt;&gt;"",IFERROR(VLOOKUP(AC17,Tabelas!B:D,3,0),0),"")</f>
        <v>0</v>
      </c>
      <c r="BI17" s="54" t="n">
        <f aca="false">IF(A17&lt;&gt;"",IFERROR(VLOOKUP(AD17,Tabelas!B:D,3,0),0),"")</f>
        <v>0</v>
      </c>
      <c r="BJ17" s="54" t="n">
        <f aca="false">IF(A17&lt;&gt;"",IFERROR(VLOOKUP(AE17,Tabelas!B:D,3,0),0),"")</f>
        <v>0</v>
      </c>
      <c r="BK17" s="54" t="n">
        <f aca="false">IF(A17&lt;&gt;"",IFERROR(VLOOKUP(AF17,Tabelas!B:D,3,0),0),"")</f>
        <v>0</v>
      </c>
      <c r="BL17" s="54" t="n">
        <f aca="false">IF(A17&lt;&gt;"",IFERROR(VLOOKUP(AG17,Tabelas!B:D,3,0),0),"")</f>
        <v>0</v>
      </c>
      <c r="BM17" s="54" t="n">
        <f aca="false">IF(A17&lt;&gt;"",IFERROR(VLOOKUP(AH17,Tabelas!B:D,3,0),0),"")</f>
        <v>0</v>
      </c>
      <c r="BN17" s="54" t="n">
        <f aca="false">IF(A17&lt;&gt;"",IFERROR(VLOOKUP(AI17,Tabelas!B:D,3,0),0),"")</f>
        <v>0</v>
      </c>
      <c r="BO17" s="54" t="n">
        <f aca="false">IF(A17&lt;&gt;"",IFERROR(VLOOKUP(AJ17,Tabelas!B:D,3,0),0),"")</f>
        <v>0</v>
      </c>
      <c r="BP17" s="54" t="n">
        <f aca="false">IF(A17&lt;&gt;"",IFERROR(VLOOKUP(AK17,Tabelas!B:D,3,0),0),"")</f>
        <v>0</v>
      </c>
      <c r="BQ17" s="54" t="n">
        <f aca="false">IF(A17&lt;&gt;"",IFERROR(VLOOKUP(AL17,Tabelas!B:D,3,0),0),"")</f>
        <v>0</v>
      </c>
      <c r="BR17" s="54" t="n">
        <f aca="false">IF(A17&lt;&gt;"",IFERROR(VLOOKUP(AM17,Tabelas!B:D,3,0),0),"")</f>
        <v>0</v>
      </c>
      <c r="BS17" s="54" t="n">
        <f aca="false">IF(A17&lt;&gt;"",IFERROR(VLOOKUP(AN17,Tabelas!B:D,3,0),0),"")</f>
        <v>0</v>
      </c>
      <c r="BT17" s="54" t="n">
        <f aca="false">IF(A17&lt;&gt;"",IFERROR(VLOOKUP(AO17,Tabelas!B:D,3,0),0),"")</f>
        <v>0</v>
      </c>
      <c r="BU17" s="54" t="n">
        <f aca="false">IF(A17&lt;&gt;"",IFERROR(VLOOKUP(AP17,Tabelas!B:D,3,0),0),"")</f>
        <v>0</v>
      </c>
      <c r="BV17" s="54" t="n">
        <f aca="false">IF(A17&lt;&gt;"",IFERROR(VLOOKUP(AQ17,Tabelas!B:D,3,0),0),"")</f>
        <v>0</v>
      </c>
      <c r="BW17" s="54" t="n">
        <f aca="false">IF(A17&lt;&gt;"",IFERROR(VLOOKUP(AR17,Tabelas!B:D,3,0),0),"")</f>
        <v>0</v>
      </c>
      <c r="BX17" s="55" t="n">
        <f aca="false">IF(A17&lt;&gt;"",SUM(AS17:BW17),"")</f>
        <v>0</v>
      </c>
      <c r="BY17" s="55" t="n">
        <f aca="false">IF(A17&lt;&gt;"",COUNTIF(N17:AR17,"LM")+COUNTIF(N17:AR17,"L"),"")+COUNTIF(N17:AR17,"LP")</f>
        <v>0</v>
      </c>
      <c r="BZ17" s="55" t="n">
        <f aca="false">IF(A17&lt;&gt;"",COUNTIF(N17:AR17,"AB"),"")</f>
        <v>0</v>
      </c>
      <c r="CA17" s="55" t="n">
        <f aca="false">IF(A17&lt;&gt;"",COUNTIF(N17:AR17,"FE"),"")</f>
        <v>0</v>
      </c>
      <c r="CB17" s="55" t="n">
        <f aca="false">IF(A17&lt;&gt;"",COUNTIF(N17:AR17,"LC"),"")</f>
        <v>0</v>
      </c>
      <c r="CC17" s="55" t="n">
        <f aca="false">IF(A17&lt;&gt;"",COUNTIF(N17:AR17,"CE"),"")</f>
        <v>0</v>
      </c>
      <c r="CD17" s="55" t="n">
        <f aca="false">IF(A17&lt;&gt;"",COUNTIF(N17:AR17,"AF1")+COUNTIF(N17:AR17,"AF2")+COUNTIF(N17:AR17,"AF3")+COUNTIF(N17:AR17,"AF4")+COUNTIF(N17:AR17,"AF5")+COUNTIF(N17:AR17,"AF6")+COUNTIF(N17:AR17,"AF7")+COUNTIF(N17:AR17,"AF8")+COUNTIF(N17:AR17,"AF9")+COUNTIF(N17:AR17,"AF10")+COUNTIF(N17:AR17,"AF11")+COUNTIF(N17:AR17,"AF12")+COUNTIF(N17:AR17,"AF13")+COUNTIF(N17:AR17,"AF14"),"")</f>
        <v>0</v>
      </c>
      <c r="CE17" s="55" t="n">
        <f aca="false">IF(A17&lt;&gt;"",COUNTIF(N17:AR17,"CE")+COUNTIF(N17:AR17,"L")+COUNTIF(N17:AR17,"LM")+COUNTIF(N17:AR17,"LP")+COUNTIF(N17:AR17,"LC")+COUNTIF(N17:AR17,"AB")+COUNTIF(N17:AR17,"AF1")+COUNTIF(N17:AR17,"AF2")+COUNTIF(N17:AR17,"AF3")+COUNTIF(N17:AR17,"AF4")+COUNTIF(N17:AR17,"AF5")+COUNTIF(N17:AR17,"AF6")+COUNTIF(N17:AR17,"AF7")+COUNTIF(N17:AR17,"AF8")+COUNTIF(N17:AR17,"AF9")+COUNTIF(N17:AR17,"AF10")+COUNTIF(N17:AR17,"AF11")+COUNTIF(N17:AR17,"AF12")+COUNTIF(N17:AR17,"AF13")+COUNTIF(N17:AR17,"AF14")+COUNTIF(N17:AR17,"RC")+COUNTIF(N17:AR17,"FO")+COUNTIF(N17:AR17,"FE"),"")</f>
        <v>0</v>
      </c>
      <c r="CF17" s="143" t="n">
        <f aca="false">IF(A17&lt;&gt;"",COUNTIF(N17:AR17,"APH"),"")</f>
        <v>0</v>
      </c>
    </row>
    <row r="18" customFormat="false" ht="12.75" hidden="false" customHeight="true" outlineLevel="0" collapsed="false">
      <c r="A18" s="140" t="s">
        <v>113</v>
      </c>
      <c r="B18" s="46" t="n">
        <v>1234567</v>
      </c>
      <c r="C18" s="48" t="n">
        <v>123</v>
      </c>
      <c r="D18" s="48" t="s">
        <v>103</v>
      </c>
      <c r="E18" s="48" t="s">
        <v>104</v>
      </c>
      <c r="F18" s="48" t="n">
        <v>36</v>
      </c>
      <c r="G18" s="49"/>
      <c r="H18" s="50"/>
      <c r="I18" s="50"/>
      <c r="J18" s="50"/>
      <c r="K18" s="50"/>
      <c r="L18" s="50"/>
      <c r="M18" s="50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2"/>
      <c r="AS18" s="58" t="n">
        <f aca="false">IF(A18&lt;&gt;"",IFERROR(VLOOKUP(N18,Tabelas!B:D,3,0),0),"")</f>
        <v>0</v>
      </c>
      <c r="AT18" s="59" t="n">
        <f aca="false">IF(A18&lt;&gt;"",IFERROR(VLOOKUP(O18,Tabelas!B:D,3,0),0),"")</f>
        <v>0</v>
      </c>
      <c r="AU18" s="59" t="n">
        <f aca="false">IF(A18&lt;&gt;"",IFERROR(VLOOKUP(P18,Tabelas!B:D,3,0),0),"")</f>
        <v>0</v>
      </c>
      <c r="AV18" s="59" t="n">
        <f aca="false">IF(A18&lt;&gt;"",IFERROR(VLOOKUP(Q18,Tabelas!B:D,3,0),0),"")</f>
        <v>0</v>
      </c>
      <c r="AW18" s="59" t="n">
        <f aca="false">IF(A18&lt;&gt;"",IFERROR(VLOOKUP(R18,Tabelas!B:D,3,0),0),"")</f>
        <v>0</v>
      </c>
      <c r="AX18" s="59" t="n">
        <f aca="false">IF(A18&lt;&gt;"",IFERROR(VLOOKUP(S18,Tabelas!B:D,3,0),0),"")</f>
        <v>0</v>
      </c>
      <c r="AY18" s="59" t="n">
        <f aca="false">IF(A18&lt;&gt;"",IFERROR(VLOOKUP(T18,Tabelas!B:D,3,0),0),"")</f>
        <v>0</v>
      </c>
      <c r="AZ18" s="59" t="n">
        <f aca="false">IF(A18&lt;&gt;"",IFERROR(VLOOKUP(U18,Tabelas!B:D,3,0),0),"")</f>
        <v>0</v>
      </c>
      <c r="BA18" s="59" t="n">
        <f aca="false">IF(A18&lt;&gt;"",IFERROR(VLOOKUP(V18,Tabelas!B:D,3,0),0),"")</f>
        <v>0</v>
      </c>
      <c r="BB18" s="59" t="n">
        <f aca="false">IF(A18&lt;&gt;"",IFERROR(VLOOKUP(W18,Tabelas!B:D,3,0),0),"")</f>
        <v>0</v>
      </c>
      <c r="BC18" s="59" t="n">
        <f aca="false">IF(A18&lt;&gt;"",IFERROR(VLOOKUP(X18,Tabelas!B:D,3,0),0),"")</f>
        <v>0</v>
      </c>
      <c r="BD18" s="59" t="n">
        <f aca="false">IF(A18&lt;&gt;"",IFERROR(VLOOKUP(Y18,Tabelas!B:D,3,0),0),"")</f>
        <v>0</v>
      </c>
      <c r="BE18" s="59" t="n">
        <f aca="false">IF(A18&lt;&gt;"",IFERROR(VLOOKUP(Z18,Tabelas!B:D,3,0),0),"")</f>
        <v>0</v>
      </c>
      <c r="BF18" s="59" t="n">
        <f aca="false">IF(A18&lt;&gt;"",IFERROR(VLOOKUP(AA18,Tabelas!B:D,3,0),0),"")</f>
        <v>0</v>
      </c>
      <c r="BG18" s="59" t="n">
        <f aca="false">IF(A18&lt;&gt;"",IFERROR(VLOOKUP(AB18,Tabelas!B:D,3,0),0),"")</f>
        <v>0</v>
      </c>
      <c r="BH18" s="59" t="n">
        <f aca="false">IF(A18&lt;&gt;"",IFERROR(VLOOKUP(AC18,Tabelas!B:D,3,0),0),"")</f>
        <v>0</v>
      </c>
      <c r="BI18" s="59" t="n">
        <f aca="false">IF(A18&lt;&gt;"",IFERROR(VLOOKUP(AD18,Tabelas!B:D,3,0),0),"")</f>
        <v>0</v>
      </c>
      <c r="BJ18" s="59" t="n">
        <f aca="false">IF(A18&lt;&gt;"",IFERROR(VLOOKUP(AE18,Tabelas!B:D,3,0),0),"")</f>
        <v>0</v>
      </c>
      <c r="BK18" s="59" t="n">
        <f aca="false">IF(A18&lt;&gt;"",IFERROR(VLOOKUP(AF18,Tabelas!B:D,3,0),0),"")</f>
        <v>0</v>
      </c>
      <c r="BL18" s="59" t="n">
        <f aca="false">IF(A18&lt;&gt;"",IFERROR(VLOOKUP(AG18,Tabelas!B:D,3,0),0),"")</f>
        <v>0</v>
      </c>
      <c r="BM18" s="59" t="n">
        <f aca="false">IF(A18&lt;&gt;"",IFERROR(VLOOKUP(AH18,Tabelas!B:D,3,0),0),"")</f>
        <v>0</v>
      </c>
      <c r="BN18" s="59" t="n">
        <f aca="false">IF(A18&lt;&gt;"",IFERROR(VLOOKUP(AI18,Tabelas!B:D,3,0),0),"")</f>
        <v>0</v>
      </c>
      <c r="BO18" s="59" t="n">
        <f aca="false">IF(A18&lt;&gt;"",IFERROR(VLOOKUP(AJ18,Tabelas!B:D,3,0),0),"")</f>
        <v>0</v>
      </c>
      <c r="BP18" s="59" t="n">
        <f aca="false">IF(A18&lt;&gt;"",IFERROR(VLOOKUP(AK18,Tabelas!B:D,3,0),0),"")</f>
        <v>0</v>
      </c>
      <c r="BQ18" s="59" t="n">
        <f aca="false">IF(A18&lt;&gt;"",IFERROR(VLOOKUP(AL18,Tabelas!B:D,3,0),0),"")</f>
        <v>0</v>
      </c>
      <c r="BR18" s="59" t="n">
        <f aca="false">IF(A18&lt;&gt;"",IFERROR(VLOOKUP(AM18,Tabelas!B:D,3,0),0),"")</f>
        <v>0</v>
      </c>
      <c r="BS18" s="59" t="n">
        <f aca="false">IF(A18&lt;&gt;"",IFERROR(VLOOKUP(AN18,Tabelas!B:D,3,0),0),"")</f>
        <v>0</v>
      </c>
      <c r="BT18" s="59" t="n">
        <f aca="false">IF(A18&lt;&gt;"",IFERROR(VLOOKUP(AO18,Tabelas!B:D,3,0),0),"")</f>
        <v>0</v>
      </c>
      <c r="BU18" s="59" t="n">
        <f aca="false">IF(A18&lt;&gt;"",IFERROR(VLOOKUP(AP18,Tabelas!B:D,3,0),0),"")</f>
        <v>0</v>
      </c>
      <c r="BV18" s="59" t="n">
        <f aca="false">IF(A18&lt;&gt;"",IFERROR(VLOOKUP(AQ18,Tabelas!B:D,3,0),0),"")</f>
        <v>0</v>
      </c>
      <c r="BW18" s="59" t="n">
        <f aca="false">IF(A18&lt;&gt;"",IFERROR(VLOOKUP(AR18,Tabelas!B:D,3,0),0),"")</f>
        <v>0</v>
      </c>
      <c r="BX18" s="56" t="n">
        <f aca="false">IF(A18&lt;&gt;"",SUM(AS18:BW18),"")</f>
        <v>0</v>
      </c>
      <c r="BY18" s="55" t="n">
        <f aca="false">IF(A18&lt;&gt;"",COUNTIF(N18:AR18,"LM")+COUNTIF(N18:AR18,"L"),"")+COUNTIF(N18:AR18,"LP")</f>
        <v>0</v>
      </c>
      <c r="BZ18" s="56" t="n">
        <f aca="false">IF(A18&lt;&gt;"",COUNTIF(N18:AR18,"AB"),"")</f>
        <v>0</v>
      </c>
      <c r="CA18" s="56" t="n">
        <f aca="false">IF(A18&lt;&gt;"",COUNTIF(N18:AR18,"FE"),"")</f>
        <v>0</v>
      </c>
      <c r="CB18" s="56" t="n">
        <f aca="false">IF(A18&lt;&gt;"",COUNTIF(N18:AR18,"LC"),"")</f>
        <v>0</v>
      </c>
      <c r="CC18" s="56" t="n">
        <f aca="false">IF(A18&lt;&gt;"",COUNTIF(N18:AR18,"CE"),"")</f>
        <v>0</v>
      </c>
      <c r="CD18" s="55" t="n">
        <f aca="false">IF(A18&lt;&gt;"",COUNTIF(N18:AR18,"AF1")+COUNTIF(N18:AR18,"AF2")+COUNTIF(N18:AR18,"AF3")+COUNTIF(N18:AR18,"AF4")+COUNTIF(N18:AR18,"AF5")+COUNTIF(N18:AR18,"AF6")+COUNTIF(N18:AR18,"AF7")+COUNTIF(N18:AR18,"AF8")+COUNTIF(N18:AR18,"AF9")+COUNTIF(N18:AR18,"AF10")+COUNTIF(N18:AR18,"AF11")+COUNTIF(N18:AR18,"AF12")+COUNTIF(N18:AR18,"AF13")+COUNTIF(N18:AR18,"AF14"),"")</f>
        <v>0</v>
      </c>
      <c r="CE18" s="55" t="n">
        <f aca="false">IF(A18&lt;&gt;"",COUNTIF(N18:AR18,"CE")+COUNTIF(N18:AR18,"L")+COUNTIF(N18:AR18,"LM")+COUNTIF(N18:AR18,"LP")+COUNTIF(N18:AR18,"LC")+COUNTIF(N18:AR18,"AB")+COUNTIF(N18:AR18,"AF1")+COUNTIF(N18:AR18,"AF2")+COUNTIF(N18:AR18,"AF3")+COUNTIF(N18:AR18,"AF4")+COUNTIF(N18:AR18,"AF5")+COUNTIF(N18:AR18,"AF6")+COUNTIF(N18:AR18,"AF7")+COUNTIF(N18:AR18,"AF8")+COUNTIF(N18:AR18,"AF9")+COUNTIF(N18:AR18,"AF10")+COUNTIF(N18:AR18,"AF11")+COUNTIF(N18:AR18,"AF12")+COUNTIF(N18:AR18,"AF13")+COUNTIF(N18:AR18,"AF14")+COUNTIF(N18:AR18,"RC")+COUNTIF(N18:AR18,"FO")+COUNTIF(N18:AR18,"FE"),"")</f>
        <v>0</v>
      </c>
      <c r="CF18" s="57" t="n">
        <f aca="false">IF(A18&lt;&gt;"",COUNTIF(N18:AR18,"APH"),"")</f>
        <v>0</v>
      </c>
    </row>
    <row r="19" customFormat="false" ht="12.75" hidden="false" customHeight="true" outlineLevel="0" collapsed="false">
      <c r="A19" s="140" t="s">
        <v>114</v>
      </c>
      <c r="B19" s="46" t="n">
        <v>1234567</v>
      </c>
      <c r="C19" s="48" t="n">
        <v>123</v>
      </c>
      <c r="D19" s="48" t="s">
        <v>103</v>
      </c>
      <c r="E19" s="48" t="s">
        <v>104</v>
      </c>
      <c r="F19" s="48" t="n">
        <v>36</v>
      </c>
      <c r="G19" s="49"/>
      <c r="H19" s="50"/>
      <c r="I19" s="50"/>
      <c r="J19" s="50"/>
      <c r="K19" s="50"/>
      <c r="L19" s="50"/>
      <c r="M19" s="50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2"/>
      <c r="AS19" s="53" t="n">
        <f aca="false">IF(A19&lt;&gt;"",IFERROR(VLOOKUP(N19,Tabelas!B:D,3,0),0),"")</f>
        <v>0</v>
      </c>
      <c r="AT19" s="54" t="n">
        <f aca="false">IF(A19&lt;&gt;"",IFERROR(VLOOKUP(O19,Tabelas!B:D,3,0),0),"")</f>
        <v>0</v>
      </c>
      <c r="AU19" s="54" t="n">
        <f aca="false">IF(A19&lt;&gt;"",IFERROR(VLOOKUP(P19,Tabelas!B:D,3,0),0),"")</f>
        <v>0</v>
      </c>
      <c r="AV19" s="54" t="n">
        <f aca="false">IF(A19&lt;&gt;"",IFERROR(VLOOKUP(Q19,Tabelas!B:D,3,0),0),"")</f>
        <v>0</v>
      </c>
      <c r="AW19" s="54" t="n">
        <f aca="false">IF(A19&lt;&gt;"",IFERROR(VLOOKUP(R19,Tabelas!B:D,3,0),0),"")</f>
        <v>0</v>
      </c>
      <c r="AX19" s="54" t="n">
        <f aca="false">IF(A19&lt;&gt;"",IFERROR(VLOOKUP(S19,Tabelas!B:D,3,0),0),"")</f>
        <v>0</v>
      </c>
      <c r="AY19" s="54" t="n">
        <f aca="false">IF(A19&lt;&gt;"",IFERROR(VLOOKUP(T19,Tabelas!B:D,3,0),0),"")</f>
        <v>0</v>
      </c>
      <c r="AZ19" s="54" t="n">
        <f aca="false">IF(A19&lt;&gt;"",IFERROR(VLOOKUP(U19,Tabelas!B:D,3,0),0),"")</f>
        <v>0</v>
      </c>
      <c r="BA19" s="54" t="n">
        <f aca="false">IF(A19&lt;&gt;"",IFERROR(VLOOKUP(V19,Tabelas!B:D,3,0),0),"")</f>
        <v>0</v>
      </c>
      <c r="BB19" s="54" t="n">
        <f aca="false">IF(A19&lt;&gt;"",IFERROR(VLOOKUP(W19,Tabelas!B:D,3,0),0),"")</f>
        <v>0</v>
      </c>
      <c r="BC19" s="54" t="n">
        <f aca="false">IF(A19&lt;&gt;"",IFERROR(VLOOKUP(X19,Tabelas!B:D,3,0),0),"")</f>
        <v>0</v>
      </c>
      <c r="BD19" s="54" t="n">
        <f aca="false">IF(A19&lt;&gt;"",IFERROR(VLOOKUP(Y19,Tabelas!B:D,3,0),0),"")</f>
        <v>0</v>
      </c>
      <c r="BE19" s="54" t="n">
        <f aca="false">IF(A19&lt;&gt;"",IFERROR(VLOOKUP(Z19,Tabelas!B:D,3,0),0),"")</f>
        <v>0</v>
      </c>
      <c r="BF19" s="54" t="n">
        <f aca="false">IF(A19&lt;&gt;"",IFERROR(VLOOKUP(AA19,Tabelas!B:D,3,0),0),"")</f>
        <v>0</v>
      </c>
      <c r="BG19" s="54" t="n">
        <f aca="false">IF(A19&lt;&gt;"",IFERROR(VLOOKUP(AB19,Tabelas!B:D,3,0),0),"")</f>
        <v>0</v>
      </c>
      <c r="BH19" s="54" t="n">
        <f aca="false">IF(A19&lt;&gt;"",IFERROR(VLOOKUP(AC19,Tabelas!B:D,3,0),0),"")</f>
        <v>0</v>
      </c>
      <c r="BI19" s="54" t="n">
        <f aca="false">IF(A19&lt;&gt;"",IFERROR(VLOOKUP(AD19,Tabelas!B:D,3,0),0),"")</f>
        <v>0</v>
      </c>
      <c r="BJ19" s="54" t="n">
        <f aca="false">IF(A19&lt;&gt;"",IFERROR(VLOOKUP(AE19,Tabelas!B:D,3,0),0),"")</f>
        <v>0</v>
      </c>
      <c r="BK19" s="54" t="n">
        <f aca="false">IF(A19&lt;&gt;"",IFERROR(VLOOKUP(AF19,Tabelas!B:D,3,0),0),"")</f>
        <v>0</v>
      </c>
      <c r="BL19" s="54" t="n">
        <f aca="false">IF(A19&lt;&gt;"",IFERROR(VLOOKUP(AG19,Tabelas!B:D,3,0),0),"")</f>
        <v>0</v>
      </c>
      <c r="BM19" s="54" t="n">
        <f aca="false">IF(A19&lt;&gt;"",IFERROR(VLOOKUP(AH19,Tabelas!B:D,3,0),0),"")</f>
        <v>0</v>
      </c>
      <c r="BN19" s="54" t="n">
        <f aca="false">IF(A19&lt;&gt;"",IFERROR(VLOOKUP(AI19,Tabelas!B:D,3,0),0),"")</f>
        <v>0</v>
      </c>
      <c r="BO19" s="54" t="n">
        <f aca="false">IF(A19&lt;&gt;"",IFERROR(VLOOKUP(AJ19,Tabelas!B:D,3,0),0),"")</f>
        <v>0</v>
      </c>
      <c r="BP19" s="54" t="n">
        <f aca="false">IF(A19&lt;&gt;"",IFERROR(VLOOKUP(AK19,Tabelas!B:D,3,0),0),"")</f>
        <v>0</v>
      </c>
      <c r="BQ19" s="54" t="n">
        <f aca="false">IF(A19&lt;&gt;"",IFERROR(VLOOKUP(AL19,Tabelas!B:D,3,0),0),"")</f>
        <v>0</v>
      </c>
      <c r="BR19" s="54" t="n">
        <f aca="false">IF(A19&lt;&gt;"",IFERROR(VLOOKUP(AM19,Tabelas!B:D,3,0),0),"")</f>
        <v>0</v>
      </c>
      <c r="BS19" s="54" t="n">
        <f aca="false">IF(A19&lt;&gt;"",IFERROR(VLOOKUP(AN19,Tabelas!B:D,3,0),0),"")</f>
        <v>0</v>
      </c>
      <c r="BT19" s="54" t="n">
        <f aca="false">IF(A19&lt;&gt;"",IFERROR(VLOOKUP(AO19,Tabelas!B:D,3,0),0),"")</f>
        <v>0</v>
      </c>
      <c r="BU19" s="54" t="n">
        <f aca="false">IF(A19&lt;&gt;"",IFERROR(VLOOKUP(AP19,Tabelas!B:D,3,0),0),"")</f>
        <v>0</v>
      </c>
      <c r="BV19" s="54" t="n">
        <f aca="false">IF(A19&lt;&gt;"",IFERROR(VLOOKUP(AQ19,Tabelas!B:D,3,0),0),"")</f>
        <v>0</v>
      </c>
      <c r="BW19" s="54" t="n">
        <f aca="false">IF(A19&lt;&gt;"",IFERROR(VLOOKUP(AR19,Tabelas!B:D,3,0),0),"")</f>
        <v>0</v>
      </c>
      <c r="BX19" s="55" t="n">
        <f aca="false">IF(A19&lt;&gt;"",SUM(AS19:BW19),"")</f>
        <v>0</v>
      </c>
      <c r="BY19" s="55" t="n">
        <f aca="false">IF(A19&lt;&gt;"",COUNTIF(N19:AR19,"LM")+COUNTIF(N19:AR19,"L"),"")+COUNTIF(N19:AR19,"LP")</f>
        <v>0</v>
      </c>
      <c r="BZ19" s="55" t="n">
        <f aca="false">IF(A19&lt;&gt;"",COUNTIF(N19:AR19,"AB"),"")</f>
        <v>0</v>
      </c>
      <c r="CA19" s="55" t="n">
        <f aca="false">IF(A19&lt;&gt;"",COUNTIF(N19:AR19,"FE"),"")</f>
        <v>0</v>
      </c>
      <c r="CB19" s="55" t="n">
        <f aca="false">IF(A19&lt;&gt;"",COUNTIF(N19:AR19,"LC"),"")</f>
        <v>0</v>
      </c>
      <c r="CC19" s="55" t="n">
        <f aca="false">IF(A19&lt;&gt;"",COUNTIF(N19:AR19,"CE"),"")</f>
        <v>0</v>
      </c>
      <c r="CD19" s="55" t="n">
        <f aca="false">IF(A19&lt;&gt;"",COUNTIF(N19:AR19,"AF1")+COUNTIF(N19:AR19,"AF2")+COUNTIF(N19:AR19,"AF3")+COUNTIF(N19:AR19,"AF4")+COUNTIF(N19:AR19,"AF5")+COUNTIF(N19:AR19,"AF6")+COUNTIF(N19:AR19,"AF7")+COUNTIF(N19:AR19,"AF8")+COUNTIF(N19:AR19,"AF9")+COUNTIF(N19:AR19,"AF10")+COUNTIF(N19:AR19,"AF11")+COUNTIF(N19:AR19,"AF12")+COUNTIF(N19:AR19,"AF13")+COUNTIF(N19:AR19,"AF14"),"")</f>
        <v>0</v>
      </c>
      <c r="CE19" s="55" t="n">
        <f aca="false">IF(A19&lt;&gt;"",COUNTIF(N19:AR19,"CE")+COUNTIF(N19:AR19,"L")+COUNTIF(N19:AR19,"LM")+COUNTIF(N19:AR19,"LP")+COUNTIF(N19:AR19,"LC")+COUNTIF(N19:AR19,"AB")+COUNTIF(N19:AR19,"AF1")+COUNTIF(N19:AR19,"AF2")+COUNTIF(N19:AR19,"AF3")+COUNTIF(N19:AR19,"AF4")+COUNTIF(N19:AR19,"AF5")+COUNTIF(N19:AR19,"AF6")+COUNTIF(N19:AR19,"AF7")+COUNTIF(N19:AR19,"AF8")+COUNTIF(N19:AR19,"AF9")+COUNTIF(N19:AR19,"AF10")+COUNTIF(N19:AR19,"AF11")+COUNTIF(N19:AR19,"AF12")+COUNTIF(N19:AR19,"AF13")+COUNTIF(N19:AR19,"AF14")+COUNTIF(N19:AR19,"RC")+COUNTIF(N19:AR19,"FO")+COUNTIF(N19:AR19,"FE"),"")</f>
        <v>0</v>
      </c>
      <c r="CF19" s="143" t="n">
        <f aca="false">IF(A19&lt;&gt;"",COUNTIF(N19:AR19,"APH"),"")</f>
        <v>0</v>
      </c>
    </row>
    <row r="20" customFormat="false" ht="12.75" hidden="false" customHeight="true" outlineLevel="0" collapsed="false">
      <c r="A20" s="140" t="s">
        <v>115</v>
      </c>
      <c r="B20" s="46" t="n">
        <v>1234567</v>
      </c>
      <c r="C20" s="48" t="n">
        <v>123</v>
      </c>
      <c r="D20" s="48" t="s">
        <v>103</v>
      </c>
      <c r="E20" s="48" t="s">
        <v>104</v>
      </c>
      <c r="F20" s="48" t="n">
        <v>36</v>
      </c>
      <c r="G20" s="49"/>
      <c r="H20" s="50"/>
      <c r="I20" s="50"/>
      <c r="J20" s="50"/>
      <c r="K20" s="50"/>
      <c r="L20" s="50"/>
      <c r="M20" s="50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2"/>
      <c r="AS20" s="53" t="n">
        <f aca="false">IF(A20&lt;&gt;"",IFERROR(VLOOKUP(N20,Tabelas!B:D,3,0),0),"")</f>
        <v>0</v>
      </c>
      <c r="AT20" s="54" t="n">
        <f aca="false">IF(A20&lt;&gt;"",IFERROR(VLOOKUP(O20,Tabelas!B:D,3,0),0),"")</f>
        <v>0</v>
      </c>
      <c r="AU20" s="54" t="n">
        <f aca="false">IF(A20&lt;&gt;"",IFERROR(VLOOKUP(P20,Tabelas!B:D,3,0),0),"")</f>
        <v>0</v>
      </c>
      <c r="AV20" s="54" t="n">
        <f aca="false">IF(A20&lt;&gt;"",IFERROR(VLOOKUP(Q20,Tabelas!B:D,3,0),0),"")</f>
        <v>0</v>
      </c>
      <c r="AW20" s="54" t="n">
        <f aca="false">IF(A20&lt;&gt;"",IFERROR(VLOOKUP(R20,Tabelas!B:D,3,0),0),"")</f>
        <v>0</v>
      </c>
      <c r="AX20" s="54" t="n">
        <f aca="false">IF(A20&lt;&gt;"",IFERROR(VLOOKUP(S20,Tabelas!B:D,3,0),0),"")</f>
        <v>0</v>
      </c>
      <c r="AY20" s="54" t="n">
        <f aca="false">IF(A20&lt;&gt;"",IFERROR(VLOOKUP(T20,Tabelas!B:D,3,0),0),"")</f>
        <v>0</v>
      </c>
      <c r="AZ20" s="54" t="n">
        <f aca="false">IF(A20&lt;&gt;"",IFERROR(VLOOKUP(U20,Tabelas!B:D,3,0),0),"")</f>
        <v>0</v>
      </c>
      <c r="BA20" s="54" t="n">
        <f aca="false">IF(A20&lt;&gt;"",IFERROR(VLOOKUP(V20,Tabelas!B:D,3,0),0),"")</f>
        <v>0</v>
      </c>
      <c r="BB20" s="54" t="n">
        <f aca="false">IF(A20&lt;&gt;"",IFERROR(VLOOKUP(W20,Tabelas!B:D,3,0),0),"")</f>
        <v>0</v>
      </c>
      <c r="BC20" s="54" t="n">
        <f aca="false">IF(A20&lt;&gt;"",IFERROR(VLOOKUP(X20,Tabelas!B:D,3,0),0),"")</f>
        <v>0</v>
      </c>
      <c r="BD20" s="54" t="n">
        <f aca="false">IF(A20&lt;&gt;"",IFERROR(VLOOKUP(Y20,Tabelas!B:D,3,0),0),"")</f>
        <v>0</v>
      </c>
      <c r="BE20" s="54" t="n">
        <f aca="false">IF(A20&lt;&gt;"",IFERROR(VLOOKUP(Z20,Tabelas!B:D,3,0),0),"")</f>
        <v>0</v>
      </c>
      <c r="BF20" s="54" t="n">
        <f aca="false">IF(A20&lt;&gt;"",IFERROR(VLOOKUP(AA20,Tabelas!B:D,3,0),0),"")</f>
        <v>0</v>
      </c>
      <c r="BG20" s="54" t="n">
        <f aca="false">IF(A20&lt;&gt;"",IFERROR(VLOOKUP(AB20,Tabelas!B:D,3,0),0),"")</f>
        <v>0</v>
      </c>
      <c r="BH20" s="54" t="n">
        <f aca="false">IF(A20&lt;&gt;"",IFERROR(VLOOKUP(AC20,Tabelas!B:D,3,0),0),"")</f>
        <v>0</v>
      </c>
      <c r="BI20" s="54" t="n">
        <f aca="false">IF(A20&lt;&gt;"",IFERROR(VLOOKUP(AD20,Tabelas!B:D,3,0),0),"")</f>
        <v>0</v>
      </c>
      <c r="BJ20" s="54" t="n">
        <f aca="false">IF(A20&lt;&gt;"",IFERROR(VLOOKUP(AE20,Tabelas!B:D,3,0),0),"")</f>
        <v>0</v>
      </c>
      <c r="BK20" s="54" t="n">
        <f aca="false">IF(A20&lt;&gt;"",IFERROR(VLOOKUP(AF20,Tabelas!B:D,3,0),0),"")</f>
        <v>0</v>
      </c>
      <c r="BL20" s="54" t="n">
        <f aca="false">IF(A20&lt;&gt;"",IFERROR(VLOOKUP(AG20,Tabelas!B:D,3,0),0),"")</f>
        <v>0</v>
      </c>
      <c r="BM20" s="54" t="n">
        <f aca="false">IF(A20&lt;&gt;"",IFERROR(VLOOKUP(AH20,Tabelas!B:D,3,0),0),"")</f>
        <v>0</v>
      </c>
      <c r="BN20" s="54" t="n">
        <f aca="false">IF(A20&lt;&gt;"",IFERROR(VLOOKUP(AI20,Tabelas!B:D,3,0),0),"")</f>
        <v>0</v>
      </c>
      <c r="BO20" s="54" t="n">
        <f aca="false">IF(A20&lt;&gt;"",IFERROR(VLOOKUP(AJ20,Tabelas!B:D,3,0),0),"")</f>
        <v>0</v>
      </c>
      <c r="BP20" s="54" t="n">
        <f aca="false">IF(A20&lt;&gt;"",IFERROR(VLOOKUP(AK20,Tabelas!B:D,3,0),0),"")</f>
        <v>0</v>
      </c>
      <c r="BQ20" s="54" t="n">
        <f aca="false">IF(A20&lt;&gt;"",IFERROR(VLOOKUP(AL20,Tabelas!B:D,3,0),0),"")</f>
        <v>0</v>
      </c>
      <c r="BR20" s="54" t="n">
        <f aca="false">IF(A20&lt;&gt;"",IFERROR(VLOOKUP(AM20,Tabelas!B:D,3,0),0),"")</f>
        <v>0</v>
      </c>
      <c r="BS20" s="54" t="n">
        <f aca="false">IF(A20&lt;&gt;"",IFERROR(VLOOKUP(AN20,Tabelas!B:D,3,0),0),"")</f>
        <v>0</v>
      </c>
      <c r="BT20" s="54" t="n">
        <f aca="false">IF(A20&lt;&gt;"",IFERROR(VLOOKUP(AO20,Tabelas!B:D,3,0),0),"")</f>
        <v>0</v>
      </c>
      <c r="BU20" s="54" t="n">
        <f aca="false">IF(A20&lt;&gt;"",IFERROR(VLOOKUP(AP20,Tabelas!B:D,3,0),0),"")</f>
        <v>0</v>
      </c>
      <c r="BV20" s="54" t="n">
        <f aca="false">IF(A20&lt;&gt;"",IFERROR(VLOOKUP(AQ20,Tabelas!B:D,3,0),0),"")</f>
        <v>0</v>
      </c>
      <c r="BW20" s="54" t="n">
        <f aca="false">IF(A20&lt;&gt;"",IFERROR(VLOOKUP(AR20,Tabelas!B:D,3,0),0),"")</f>
        <v>0</v>
      </c>
      <c r="BX20" s="55" t="n">
        <f aca="false">IF(A20&lt;&gt;"",SUM(AS20:BW20),"")</f>
        <v>0</v>
      </c>
      <c r="BY20" s="55" t="n">
        <f aca="false">IF(A20&lt;&gt;"",COUNTIF(N20:AR20,"LM")+COUNTIF(N20:AR20,"L"),"")+COUNTIF(N20:AR20,"LP")</f>
        <v>0</v>
      </c>
      <c r="BZ20" s="55" t="n">
        <f aca="false">IF(A20&lt;&gt;"",COUNTIF(N20:AR20,"AB"),"")</f>
        <v>0</v>
      </c>
      <c r="CA20" s="55" t="n">
        <f aca="false">IF(A20&lt;&gt;"",COUNTIF(N20:AR20,"FE"),"")</f>
        <v>0</v>
      </c>
      <c r="CB20" s="55" t="n">
        <f aca="false">IF(A20&lt;&gt;"",COUNTIF(N20:AR20,"LC"),"")</f>
        <v>0</v>
      </c>
      <c r="CC20" s="55" t="n">
        <f aca="false">IF(A20&lt;&gt;"",COUNTIF(N20:AR20,"CE"),"")</f>
        <v>0</v>
      </c>
      <c r="CD20" s="55" t="n">
        <f aca="false">IF(A20&lt;&gt;"",COUNTIF(N20:AR20,"AF1")+COUNTIF(N20:AR20,"AF2")+COUNTIF(N20:AR20,"AF3")+COUNTIF(N20:AR20,"AF4")+COUNTIF(N20:AR20,"AF5")+COUNTIF(N20:AR20,"AF6")+COUNTIF(N20:AR20,"AF7")+COUNTIF(N20:AR20,"AF8")+COUNTIF(N20:AR20,"AF9")+COUNTIF(N20:AR20,"AF10")+COUNTIF(N20:AR20,"AF11")+COUNTIF(N20:AR20,"AF12")+COUNTIF(N20:AR20,"AF13")+COUNTIF(N20:AR20,"AF14"),"")</f>
        <v>0</v>
      </c>
      <c r="CE20" s="55" t="n">
        <f aca="false">IF(A20&lt;&gt;"",COUNTIF(N20:AR20,"CE")+COUNTIF(N20:AR20,"L")+COUNTIF(N20:AR20,"LM")+COUNTIF(N20:AR20,"LP")+COUNTIF(N20:AR20,"LC")+COUNTIF(N20:AR20,"AB")+COUNTIF(N20:AR20,"AF1")+COUNTIF(N20:AR20,"AF2")+COUNTIF(N20:AR20,"AF3")+COUNTIF(N20:AR20,"AF4")+COUNTIF(N20:AR20,"AF5")+COUNTIF(N20:AR20,"AF6")+COUNTIF(N20:AR20,"AF7")+COUNTIF(N20:AR20,"AF8")+COUNTIF(N20:AR20,"AF9")+COUNTIF(N20:AR20,"AF10")+COUNTIF(N20:AR20,"AF11")+COUNTIF(N20:AR20,"AF12")+COUNTIF(N20:AR20,"AF13")+COUNTIF(N20:AR20,"AF14")+COUNTIF(N20:AR20,"RC")+COUNTIF(N20:AR20,"FO")+COUNTIF(N20:AR20,"FE"),"")</f>
        <v>0</v>
      </c>
      <c r="CF20" s="143" t="n">
        <f aca="false">IF(A20&lt;&gt;"",COUNTIF(N20:AR20,"APH"),"")</f>
        <v>0</v>
      </c>
    </row>
    <row r="21" customFormat="false" ht="12.75" hidden="false" customHeight="true" outlineLevel="0" collapsed="false">
      <c r="A21" s="140" t="s">
        <v>116</v>
      </c>
      <c r="B21" s="46" t="n">
        <v>1234567</v>
      </c>
      <c r="C21" s="48" t="n">
        <v>123</v>
      </c>
      <c r="D21" s="48" t="s">
        <v>103</v>
      </c>
      <c r="E21" s="48" t="s">
        <v>104</v>
      </c>
      <c r="F21" s="48" t="n">
        <v>36</v>
      </c>
      <c r="G21" s="49"/>
      <c r="H21" s="50"/>
      <c r="I21" s="50"/>
      <c r="J21" s="50"/>
      <c r="K21" s="50"/>
      <c r="L21" s="50"/>
      <c r="M21" s="50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2"/>
      <c r="AS21" s="53" t="n">
        <f aca="false">IF(A21&lt;&gt;"",IFERROR(VLOOKUP(N21,Tabelas!B:D,3,0),0),"")</f>
        <v>0</v>
      </c>
      <c r="AT21" s="54" t="n">
        <f aca="false">IF(A21&lt;&gt;"",IFERROR(VLOOKUP(O21,Tabelas!B:D,3,0),0),"")</f>
        <v>0</v>
      </c>
      <c r="AU21" s="54" t="n">
        <f aca="false">IF(A21&lt;&gt;"",IFERROR(VLOOKUP(P21,Tabelas!B:D,3,0),0),"")</f>
        <v>0</v>
      </c>
      <c r="AV21" s="54" t="n">
        <f aca="false">IF(A21&lt;&gt;"",IFERROR(VLOOKUP(Q21,Tabelas!B:D,3,0),0),"")</f>
        <v>0</v>
      </c>
      <c r="AW21" s="54" t="n">
        <f aca="false">IF(A21&lt;&gt;"",IFERROR(VLOOKUP(R21,Tabelas!B:D,3,0),0),"")</f>
        <v>0</v>
      </c>
      <c r="AX21" s="54" t="n">
        <f aca="false">IF(A21&lt;&gt;"",IFERROR(VLOOKUP(S21,Tabelas!B:D,3,0),0),"")</f>
        <v>0</v>
      </c>
      <c r="AY21" s="54" t="n">
        <f aca="false">IF(A21&lt;&gt;"",IFERROR(VLOOKUP(T21,Tabelas!B:D,3,0),0),"")</f>
        <v>0</v>
      </c>
      <c r="AZ21" s="54" t="n">
        <f aca="false">IF(A21&lt;&gt;"",IFERROR(VLOOKUP(U21,Tabelas!B:D,3,0),0),"")</f>
        <v>0</v>
      </c>
      <c r="BA21" s="54" t="n">
        <f aca="false">IF(A21&lt;&gt;"",IFERROR(VLOOKUP(V21,Tabelas!B:D,3,0),0),"")</f>
        <v>0</v>
      </c>
      <c r="BB21" s="54" t="n">
        <f aca="false">IF(A21&lt;&gt;"",IFERROR(VLOOKUP(W21,Tabelas!B:D,3,0),0),"")</f>
        <v>0</v>
      </c>
      <c r="BC21" s="54" t="n">
        <f aca="false">IF(A21&lt;&gt;"",IFERROR(VLOOKUP(X21,Tabelas!B:D,3,0),0),"")</f>
        <v>0</v>
      </c>
      <c r="BD21" s="54" t="n">
        <f aca="false">IF(A21&lt;&gt;"",IFERROR(VLOOKUP(Y21,Tabelas!B:D,3,0),0),"")</f>
        <v>0</v>
      </c>
      <c r="BE21" s="54" t="n">
        <f aca="false">IF(A21&lt;&gt;"",IFERROR(VLOOKUP(Z21,Tabelas!B:D,3,0),0),"")</f>
        <v>0</v>
      </c>
      <c r="BF21" s="54" t="n">
        <f aca="false">IF(A21&lt;&gt;"",IFERROR(VLOOKUP(AA21,Tabelas!B:D,3,0),0),"")</f>
        <v>0</v>
      </c>
      <c r="BG21" s="54" t="n">
        <f aca="false">IF(A21&lt;&gt;"",IFERROR(VLOOKUP(AB21,Tabelas!B:D,3,0),0),"")</f>
        <v>0</v>
      </c>
      <c r="BH21" s="54" t="n">
        <f aca="false">IF(A21&lt;&gt;"",IFERROR(VLOOKUP(AC21,Tabelas!B:D,3,0),0),"")</f>
        <v>0</v>
      </c>
      <c r="BI21" s="54" t="n">
        <f aca="false">IF(A21&lt;&gt;"",IFERROR(VLOOKUP(AD21,Tabelas!B:D,3,0),0),"")</f>
        <v>0</v>
      </c>
      <c r="BJ21" s="54" t="n">
        <f aca="false">IF(A21&lt;&gt;"",IFERROR(VLOOKUP(AE21,Tabelas!B:D,3,0),0),"")</f>
        <v>0</v>
      </c>
      <c r="BK21" s="54" t="n">
        <f aca="false">IF(A21&lt;&gt;"",IFERROR(VLOOKUP(AF21,Tabelas!B:D,3,0),0),"")</f>
        <v>0</v>
      </c>
      <c r="BL21" s="54" t="n">
        <f aca="false">IF(A21&lt;&gt;"",IFERROR(VLOOKUP(AG21,Tabelas!B:D,3,0),0),"")</f>
        <v>0</v>
      </c>
      <c r="BM21" s="54" t="n">
        <f aca="false">IF(A21&lt;&gt;"",IFERROR(VLOOKUP(AH21,Tabelas!B:D,3,0),0),"")</f>
        <v>0</v>
      </c>
      <c r="BN21" s="54" t="n">
        <f aca="false">IF(A21&lt;&gt;"",IFERROR(VLOOKUP(AI21,Tabelas!B:D,3,0),0),"")</f>
        <v>0</v>
      </c>
      <c r="BO21" s="54" t="n">
        <f aca="false">IF(A21&lt;&gt;"",IFERROR(VLOOKUP(AJ21,Tabelas!B:D,3,0),0),"")</f>
        <v>0</v>
      </c>
      <c r="BP21" s="54" t="n">
        <f aca="false">IF(A21&lt;&gt;"",IFERROR(VLOOKUP(AK21,Tabelas!B:D,3,0),0),"")</f>
        <v>0</v>
      </c>
      <c r="BQ21" s="54" t="n">
        <f aca="false">IF(A21&lt;&gt;"",IFERROR(VLOOKUP(AL21,Tabelas!B:D,3,0),0),"")</f>
        <v>0</v>
      </c>
      <c r="BR21" s="54" t="n">
        <f aca="false">IF(A21&lt;&gt;"",IFERROR(VLOOKUP(AM21,Tabelas!B:D,3,0),0),"")</f>
        <v>0</v>
      </c>
      <c r="BS21" s="54" t="n">
        <f aca="false">IF(A21&lt;&gt;"",IFERROR(VLOOKUP(AN21,Tabelas!B:D,3,0),0),"")</f>
        <v>0</v>
      </c>
      <c r="BT21" s="54" t="n">
        <f aca="false">IF(A21&lt;&gt;"",IFERROR(VLOOKUP(AO21,Tabelas!B:D,3,0),0),"")</f>
        <v>0</v>
      </c>
      <c r="BU21" s="54" t="n">
        <f aca="false">IF(A21&lt;&gt;"",IFERROR(VLOOKUP(AP21,Tabelas!B:D,3,0),0),"")</f>
        <v>0</v>
      </c>
      <c r="BV21" s="54" t="n">
        <f aca="false">IF(A21&lt;&gt;"",IFERROR(VLOOKUP(AQ21,Tabelas!B:D,3,0),0),"")</f>
        <v>0</v>
      </c>
      <c r="BW21" s="54" t="n">
        <f aca="false">IF(A21&lt;&gt;"",IFERROR(VLOOKUP(AR21,Tabelas!B:D,3,0),0),"")</f>
        <v>0</v>
      </c>
      <c r="BX21" s="55" t="n">
        <f aca="false">IF(A21&lt;&gt;"",SUM(AS21:BW21),"")</f>
        <v>0</v>
      </c>
      <c r="BY21" s="55" t="n">
        <f aca="false">IF(A21&lt;&gt;"",COUNTIF(N21:AR21,"LM")+COUNTIF(N21:AR21,"L"),"")+COUNTIF(N21:AR21,"LP")</f>
        <v>0</v>
      </c>
      <c r="BZ21" s="55" t="n">
        <f aca="false">IF(A21&lt;&gt;"",COUNTIF(N21:AR21,"AB"),"")</f>
        <v>0</v>
      </c>
      <c r="CA21" s="55" t="n">
        <f aca="false">IF(A21&lt;&gt;"",COUNTIF(N21:AR21,"FE"),"")</f>
        <v>0</v>
      </c>
      <c r="CB21" s="55" t="n">
        <f aca="false">IF(A21&lt;&gt;"",COUNTIF(N21:AR21,"LC"),"")</f>
        <v>0</v>
      </c>
      <c r="CC21" s="55" t="n">
        <f aca="false">IF(A21&lt;&gt;"",COUNTIF(N21:AR21,"CE"),"")</f>
        <v>0</v>
      </c>
      <c r="CD21" s="55" t="n">
        <f aca="false">IF(A21&lt;&gt;"",COUNTIF(N21:AR21,"AF1")+COUNTIF(N21:AR21,"AF2")+COUNTIF(N21:AR21,"AF3")+COUNTIF(N21:AR21,"AF4")+COUNTIF(N21:AR21,"AF5")+COUNTIF(N21:AR21,"AF6")+COUNTIF(N21:AR21,"AF7")+COUNTIF(N21:AR21,"AF8")+COUNTIF(N21:AR21,"AF9")+COUNTIF(N21:AR21,"AF10")+COUNTIF(N21:AR21,"AF11")+COUNTIF(N21:AR21,"AF12")+COUNTIF(N21:AR21,"AF13")+COUNTIF(N21:AR21,"AF14"),"")</f>
        <v>0</v>
      </c>
      <c r="CE21" s="55" t="n">
        <f aca="false">IF(A21&lt;&gt;"",COUNTIF(N21:AR21,"CE")+COUNTIF(N21:AR21,"L")+COUNTIF(N21:AR21,"LM")+COUNTIF(N21:AR21,"LP")+COUNTIF(N21:AR21,"LC")+COUNTIF(N21:AR21,"AB")+COUNTIF(N21:AR21,"AF1")+COUNTIF(N21:AR21,"AF2")+COUNTIF(N21:AR21,"AF3")+COUNTIF(N21:AR21,"AF4")+COUNTIF(N21:AR21,"AF5")+COUNTIF(N21:AR21,"AF6")+COUNTIF(N21:AR21,"AF7")+COUNTIF(N21:AR21,"AF8")+COUNTIF(N21:AR21,"AF9")+COUNTIF(N21:AR21,"AF10")+COUNTIF(N21:AR21,"AF11")+COUNTIF(N21:AR21,"AF12")+COUNTIF(N21:AR21,"AF13")+COUNTIF(N21:AR21,"AF14")+COUNTIF(N21:AR21,"RC")+COUNTIF(N21:AR21,"FO")+COUNTIF(N21:AR21,"FE"),"")</f>
        <v>0</v>
      </c>
      <c r="CF21" s="143" t="n">
        <f aca="false">IF(A21&lt;&gt;"",COUNTIF(N21:AR21,"APH"),"")</f>
        <v>0</v>
      </c>
    </row>
    <row r="22" customFormat="false" ht="12.75" hidden="false" customHeight="true" outlineLevel="0" collapsed="false">
      <c r="A22" s="140" t="s">
        <v>117</v>
      </c>
      <c r="B22" s="46" t="n">
        <v>1234567</v>
      </c>
      <c r="C22" s="48" t="n">
        <v>123</v>
      </c>
      <c r="D22" s="48" t="s">
        <v>103</v>
      </c>
      <c r="E22" s="48" t="s">
        <v>104</v>
      </c>
      <c r="F22" s="48" t="n">
        <v>36</v>
      </c>
      <c r="G22" s="49"/>
      <c r="H22" s="50"/>
      <c r="I22" s="50"/>
      <c r="J22" s="50"/>
      <c r="K22" s="50"/>
      <c r="L22" s="50"/>
      <c r="M22" s="50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2"/>
      <c r="AS22" s="53" t="n">
        <f aca="false">IF(A22&lt;&gt;"",IFERROR(VLOOKUP(N22,Tabelas!B:D,3,0),0),"")</f>
        <v>0</v>
      </c>
      <c r="AT22" s="54" t="n">
        <f aca="false">IF(A22&lt;&gt;"",IFERROR(VLOOKUP(O22,Tabelas!B:D,3,0),0),"")</f>
        <v>0</v>
      </c>
      <c r="AU22" s="54" t="n">
        <f aca="false">IF(A22&lt;&gt;"",IFERROR(VLOOKUP(P22,Tabelas!B:D,3,0),0),"")</f>
        <v>0</v>
      </c>
      <c r="AV22" s="54" t="n">
        <f aca="false">IF(A22&lt;&gt;"",IFERROR(VLOOKUP(Q22,Tabelas!B:D,3,0),0),"")</f>
        <v>0</v>
      </c>
      <c r="AW22" s="54" t="n">
        <f aca="false">IF(A22&lt;&gt;"",IFERROR(VLOOKUP(R22,Tabelas!B:D,3,0),0),"")</f>
        <v>0</v>
      </c>
      <c r="AX22" s="54" t="n">
        <f aca="false">IF(A22&lt;&gt;"",IFERROR(VLOOKUP(S22,Tabelas!B:D,3,0),0),"")</f>
        <v>0</v>
      </c>
      <c r="AY22" s="54" t="n">
        <f aca="false">IF(A22&lt;&gt;"",IFERROR(VLOOKUP(T22,Tabelas!B:D,3,0),0),"")</f>
        <v>0</v>
      </c>
      <c r="AZ22" s="54" t="n">
        <f aca="false">IF(A22&lt;&gt;"",IFERROR(VLOOKUP(U22,Tabelas!B:D,3,0),0),"")</f>
        <v>0</v>
      </c>
      <c r="BA22" s="54" t="n">
        <f aca="false">IF(A22&lt;&gt;"",IFERROR(VLOOKUP(V22,Tabelas!B:D,3,0),0),"")</f>
        <v>0</v>
      </c>
      <c r="BB22" s="54" t="n">
        <f aca="false">IF(A22&lt;&gt;"",IFERROR(VLOOKUP(W22,Tabelas!B:D,3,0),0),"")</f>
        <v>0</v>
      </c>
      <c r="BC22" s="54" t="n">
        <f aca="false">IF(A22&lt;&gt;"",IFERROR(VLOOKUP(X22,Tabelas!B:D,3,0),0),"")</f>
        <v>0</v>
      </c>
      <c r="BD22" s="54" t="n">
        <f aca="false">IF(A22&lt;&gt;"",IFERROR(VLOOKUP(Y22,Tabelas!B:D,3,0),0),"")</f>
        <v>0</v>
      </c>
      <c r="BE22" s="54" t="n">
        <f aca="false">IF(A22&lt;&gt;"",IFERROR(VLOOKUP(Z22,Tabelas!B:D,3,0),0),"")</f>
        <v>0</v>
      </c>
      <c r="BF22" s="54" t="n">
        <f aca="false">IF(A22&lt;&gt;"",IFERROR(VLOOKUP(AA22,Tabelas!B:D,3,0),0),"")</f>
        <v>0</v>
      </c>
      <c r="BG22" s="54" t="n">
        <f aca="false">IF(A22&lt;&gt;"",IFERROR(VLOOKUP(AB22,Tabelas!B:D,3,0),0),"")</f>
        <v>0</v>
      </c>
      <c r="BH22" s="54" t="n">
        <f aca="false">IF(A22&lt;&gt;"",IFERROR(VLOOKUP(AC22,Tabelas!B:D,3,0),0),"")</f>
        <v>0</v>
      </c>
      <c r="BI22" s="54" t="n">
        <f aca="false">IF(A22&lt;&gt;"",IFERROR(VLOOKUP(AD22,Tabelas!B:D,3,0),0),"")</f>
        <v>0</v>
      </c>
      <c r="BJ22" s="54" t="n">
        <f aca="false">IF(A22&lt;&gt;"",IFERROR(VLOOKUP(AE22,Tabelas!B:D,3,0),0),"")</f>
        <v>0</v>
      </c>
      <c r="BK22" s="54" t="n">
        <f aca="false">IF(A22&lt;&gt;"",IFERROR(VLOOKUP(AF22,Tabelas!B:D,3,0),0),"")</f>
        <v>0</v>
      </c>
      <c r="BL22" s="54" t="n">
        <f aca="false">IF(A22&lt;&gt;"",IFERROR(VLOOKUP(AG22,Tabelas!B:D,3,0),0),"")</f>
        <v>0</v>
      </c>
      <c r="BM22" s="54" t="n">
        <f aca="false">IF(A22&lt;&gt;"",IFERROR(VLOOKUP(AH22,Tabelas!B:D,3,0),0),"")</f>
        <v>0</v>
      </c>
      <c r="BN22" s="54" t="n">
        <f aca="false">IF(A22&lt;&gt;"",IFERROR(VLOOKUP(AI22,Tabelas!B:D,3,0),0),"")</f>
        <v>0</v>
      </c>
      <c r="BO22" s="54" t="n">
        <f aca="false">IF(A22&lt;&gt;"",IFERROR(VLOOKUP(AJ22,Tabelas!B:D,3,0),0),"")</f>
        <v>0</v>
      </c>
      <c r="BP22" s="54" t="n">
        <f aca="false">IF(A22&lt;&gt;"",IFERROR(VLOOKUP(AK22,Tabelas!B:D,3,0),0),"")</f>
        <v>0</v>
      </c>
      <c r="BQ22" s="54" t="n">
        <f aca="false">IF(A22&lt;&gt;"",IFERROR(VLOOKUP(AL22,Tabelas!B:D,3,0),0),"")</f>
        <v>0</v>
      </c>
      <c r="BR22" s="54" t="n">
        <f aca="false">IF(A22&lt;&gt;"",IFERROR(VLOOKUP(AM22,Tabelas!B:D,3,0),0),"")</f>
        <v>0</v>
      </c>
      <c r="BS22" s="54" t="n">
        <f aca="false">IF(A22&lt;&gt;"",IFERROR(VLOOKUP(AN22,Tabelas!B:D,3,0),0),"")</f>
        <v>0</v>
      </c>
      <c r="BT22" s="54" t="n">
        <f aca="false">IF(A22&lt;&gt;"",IFERROR(VLOOKUP(AO22,Tabelas!B:D,3,0),0),"")</f>
        <v>0</v>
      </c>
      <c r="BU22" s="54" t="n">
        <f aca="false">IF(A22&lt;&gt;"",IFERROR(VLOOKUP(AP22,Tabelas!B:D,3,0),0),"")</f>
        <v>0</v>
      </c>
      <c r="BV22" s="54" t="n">
        <f aca="false">IF(A22&lt;&gt;"",IFERROR(VLOOKUP(AQ22,Tabelas!B:D,3,0),0),"")</f>
        <v>0</v>
      </c>
      <c r="BW22" s="54" t="n">
        <f aca="false">IF(A22&lt;&gt;"",IFERROR(VLOOKUP(AR22,Tabelas!B:D,3,0),0),"")</f>
        <v>0</v>
      </c>
      <c r="BX22" s="56" t="n">
        <f aca="false">IF(A22&lt;&gt;"",SUM(AS22:BW22),"")</f>
        <v>0</v>
      </c>
      <c r="BY22" s="55" t="n">
        <f aca="false">IF(A22&lt;&gt;"",COUNTIF(N22:AR22,"LM")+COUNTIF(N22:AR22,"L"),"")+COUNTIF(N22:AR22,"LP")</f>
        <v>0</v>
      </c>
      <c r="BZ22" s="56" t="n">
        <f aca="false">IF(A22&lt;&gt;"",COUNTIF(N22:AR22,"AB"),"")</f>
        <v>0</v>
      </c>
      <c r="CA22" s="56" t="n">
        <f aca="false">IF(A22&lt;&gt;"",COUNTIF(N22:AR22,"FE"),"")</f>
        <v>0</v>
      </c>
      <c r="CB22" s="56" t="n">
        <f aca="false">IF(A22&lt;&gt;"",COUNTIF(N22:AR22,"LC"),"")</f>
        <v>0</v>
      </c>
      <c r="CC22" s="56" t="n">
        <f aca="false">IF(A22&lt;&gt;"",COUNTIF(N22:AR22,"CE"),"")</f>
        <v>0</v>
      </c>
      <c r="CD22" s="55" t="n">
        <f aca="false">IF(A22&lt;&gt;"",COUNTIF(N22:AR22,"AF1")+COUNTIF(N22:AR22,"AF2")+COUNTIF(N22:AR22,"AF3")+COUNTIF(N22:AR22,"AF4")+COUNTIF(N22:AR22,"AF5")+COUNTIF(N22:AR22,"AF6")+COUNTIF(N22:AR22,"AF7")+COUNTIF(N22:AR22,"AF8")+COUNTIF(N22:AR22,"AF9")+COUNTIF(N22:AR22,"AF10")+COUNTIF(N22:AR22,"AF11")+COUNTIF(N22:AR22,"AF12")+COUNTIF(N22:AR22,"AF13")+COUNTIF(N22:AR22,"AF14"),"")</f>
        <v>0</v>
      </c>
      <c r="CE22" s="55" t="n">
        <f aca="false">IF(A22&lt;&gt;"",COUNTIF(N22:AR22,"CE")+COUNTIF(N22:AR22,"L")+COUNTIF(N22:AR22,"LM")+COUNTIF(N22:AR22,"LP")+COUNTIF(N22:AR22,"LC")+COUNTIF(N22:AR22,"AB")+COUNTIF(N22:AR22,"AF1")+COUNTIF(N22:AR22,"AF2")+COUNTIF(N22:AR22,"AF3")+COUNTIF(N22:AR22,"AF4")+COUNTIF(N22:AR22,"AF5")+COUNTIF(N22:AR22,"AF6")+COUNTIF(N22:AR22,"AF7")+COUNTIF(N22:AR22,"AF8")+COUNTIF(N22:AR22,"AF9")+COUNTIF(N22:AR22,"AF10")+COUNTIF(N22:AR22,"AF11")+COUNTIF(N22:AR22,"AF12")+COUNTIF(N22:AR22,"AF13")+COUNTIF(N22:AR22,"AF14")+COUNTIF(N22:AR22,"RC")+COUNTIF(N22:AR22,"FO")+COUNTIF(N22:AR22,"FE"),"")</f>
        <v>0</v>
      </c>
      <c r="CF22" s="57" t="n">
        <f aca="false">IF(A22&lt;&gt;"",COUNTIF(N22:AR22,"APH"),"")</f>
        <v>0</v>
      </c>
    </row>
    <row r="23" customFormat="false" ht="12.75" hidden="false" customHeight="true" outlineLevel="0" collapsed="false">
      <c r="A23" s="140" t="s">
        <v>118</v>
      </c>
      <c r="B23" s="46" t="n">
        <v>1234567</v>
      </c>
      <c r="C23" s="48" t="n">
        <v>123</v>
      </c>
      <c r="D23" s="48" t="s">
        <v>103</v>
      </c>
      <c r="E23" s="48" t="s">
        <v>104</v>
      </c>
      <c r="F23" s="48" t="n">
        <v>36</v>
      </c>
      <c r="G23" s="50"/>
      <c r="H23" s="50"/>
      <c r="I23" s="50"/>
      <c r="J23" s="50"/>
      <c r="K23" s="50"/>
      <c r="L23" s="50"/>
      <c r="M23" s="50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2"/>
      <c r="AS23" s="53" t="n">
        <f aca="false">IF(A23&lt;&gt;"",IFERROR(VLOOKUP(N23,Tabelas!B:D,3,0),0),"")</f>
        <v>0</v>
      </c>
      <c r="AT23" s="54" t="n">
        <f aca="false">IF(A23&lt;&gt;"",IFERROR(VLOOKUP(O23,Tabelas!B:D,3,0),0),"")</f>
        <v>0</v>
      </c>
      <c r="AU23" s="54" t="n">
        <f aca="false">IF(A23&lt;&gt;"",IFERROR(VLOOKUP(P23,Tabelas!B:D,3,0),0),"")</f>
        <v>0</v>
      </c>
      <c r="AV23" s="54" t="n">
        <f aca="false">IF(A23&lt;&gt;"",IFERROR(VLOOKUP(Q23,Tabelas!B:D,3,0),0),"")</f>
        <v>0</v>
      </c>
      <c r="AW23" s="54" t="n">
        <f aca="false">IF(A23&lt;&gt;"",IFERROR(VLOOKUP(R23,Tabelas!B:D,3,0),0),"")</f>
        <v>0</v>
      </c>
      <c r="AX23" s="54" t="n">
        <f aca="false">IF(A23&lt;&gt;"",IFERROR(VLOOKUP(S23,Tabelas!B:D,3,0),0),"")</f>
        <v>0</v>
      </c>
      <c r="AY23" s="54" t="n">
        <f aca="false">IF(A23&lt;&gt;"",IFERROR(VLOOKUP(T23,Tabelas!B:D,3,0),0),"")</f>
        <v>0</v>
      </c>
      <c r="AZ23" s="54" t="n">
        <f aca="false">IF(A23&lt;&gt;"",IFERROR(VLOOKUP(U23,Tabelas!B:D,3,0),0),"")</f>
        <v>0</v>
      </c>
      <c r="BA23" s="54" t="n">
        <f aca="false">IF(A23&lt;&gt;"",IFERROR(VLOOKUP(V23,Tabelas!B:D,3,0),0),"")</f>
        <v>0</v>
      </c>
      <c r="BB23" s="54" t="n">
        <f aca="false">IF(A23&lt;&gt;"",IFERROR(VLOOKUP(W23,Tabelas!B:D,3,0),0),"")</f>
        <v>0</v>
      </c>
      <c r="BC23" s="54" t="n">
        <f aca="false">IF(A23&lt;&gt;"",IFERROR(VLOOKUP(X23,Tabelas!B:D,3,0),0),"")</f>
        <v>0</v>
      </c>
      <c r="BD23" s="54" t="n">
        <f aca="false">IF(A23&lt;&gt;"",IFERROR(VLOOKUP(Y23,Tabelas!B:D,3,0),0),"")</f>
        <v>0</v>
      </c>
      <c r="BE23" s="54" t="n">
        <f aca="false">IF(A23&lt;&gt;"",IFERROR(VLOOKUP(Z23,Tabelas!B:D,3,0),0),"")</f>
        <v>0</v>
      </c>
      <c r="BF23" s="54" t="n">
        <f aca="false">IF(A23&lt;&gt;"",IFERROR(VLOOKUP(AA23,Tabelas!B:D,3,0),0),"")</f>
        <v>0</v>
      </c>
      <c r="BG23" s="54" t="n">
        <f aca="false">IF(A23&lt;&gt;"",IFERROR(VLOOKUP(AB23,Tabelas!B:D,3,0),0),"")</f>
        <v>0</v>
      </c>
      <c r="BH23" s="54" t="n">
        <f aca="false">IF(A23&lt;&gt;"",IFERROR(VLOOKUP(AC23,Tabelas!B:D,3,0),0),"")</f>
        <v>0</v>
      </c>
      <c r="BI23" s="54" t="n">
        <f aca="false">IF(A23&lt;&gt;"",IFERROR(VLOOKUP(AD23,Tabelas!B:D,3,0),0),"")</f>
        <v>0</v>
      </c>
      <c r="BJ23" s="54" t="n">
        <f aca="false">IF(A23&lt;&gt;"",IFERROR(VLOOKUP(AE23,Tabelas!B:D,3,0),0),"")</f>
        <v>0</v>
      </c>
      <c r="BK23" s="54" t="n">
        <f aca="false">IF(A23&lt;&gt;"",IFERROR(VLOOKUP(AF23,Tabelas!B:D,3,0),0),"")</f>
        <v>0</v>
      </c>
      <c r="BL23" s="54" t="n">
        <f aca="false">IF(A23&lt;&gt;"",IFERROR(VLOOKUP(AG23,Tabelas!B:D,3,0),0),"")</f>
        <v>0</v>
      </c>
      <c r="BM23" s="54" t="n">
        <f aca="false">IF(A23&lt;&gt;"",IFERROR(VLOOKUP(AH23,Tabelas!B:D,3,0),0),"")</f>
        <v>0</v>
      </c>
      <c r="BN23" s="54" t="n">
        <f aca="false">IF(A23&lt;&gt;"",IFERROR(VLOOKUP(AI23,Tabelas!B:D,3,0),0),"")</f>
        <v>0</v>
      </c>
      <c r="BO23" s="54" t="n">
        <f aca="false">IF(A23&lt;&gt;"",IFERROR(VLOOKUP(AJ23,Tabelas!B:D,3,0),0),"")</f>
        <v>0</v>
      </c>
      <c r="BP23" s="54" t="n">
        <f aca="false">IF(A23&lt;&gt;"",IFERROR(VLOOKUP(AK23,Tabelas!B:D,3,0),0),"")</f>
        <v>0</v>
      </c>
      <c r="BQ23" s="54" t="n">
        <f aca="false">IF(A23&lt;&gt;"",IFERROR(VLOOKUP(AL23,Tabelas!B:D,3,0),0),"")</f>
        <v>0</v>
      </c>
      <c r="BR23" s="54" t="n">
        <f aca="false">IF(A23&lt;&gt;"",IFERROR(VLOOKUP(AM23,Tabelas!B:D,3,0),0),"")</f>
        <v>0</v>
      </c>
      <c r="BS23" s="54" t="n">
        <f aca="false">IF(A23&lt;&gt;"",IFERROR(VLOOKUP(AN23,Tabelas!B:D,3,0),0),"")</f>
        <v>0</v>
      </c>
      <c r="BT23" s="54" t="n">
        <f aca="false">IF(A23&lt;&gt;"",IFERROR(VLOOKUP(AO23,Tabelas!B:D,3,0),0),"")</f>
        <v>0</v>
      </c>
      <c r="BU23" s="54" t="n">
        <f aca="false">IF(A23&lt;&gt;"",IFERROR(VLOOKUP(AP23,Tabelas!B:D,3,0),0),"")</f>
        <v>0</v>
      </c>
      <c r="BV23" s="54" t="n">
        <f aca="false">IF(A23&lt;&gt;"",IFERROR(VLOOKUP(AQ23,Tabelas!B:D,3,0),0),"")</f>
        <v>0</v>
      </c>
      <c r="BW23" s="54" t="n">
        <f aca="false">IF(A23&lt;&gt;"",IFERROR(VLOOKUP(AR23,Tabelas!B:D,3,0),0),"")</f>
        <v>0</v>
      </c>
      <c r="BX23" s="55" t="n">
        <f aca="false">IF(A23&lt;&gt;"",SUM(AS23:BW23),"")</f>
        <v>0</v>
      </c>
      <c r="BY23" s="55" t="n">
        <f aca="false">IF(A23&lt;&gt;"",COUNTIF(N23:AR23,"LM")+COUNTIF(N23:AR23,"L"),"")+COUNTIF(N23:AR23,"LP")</f>
        <v>0</v>
      </c>
      <c r="BZ23" s="55" t="n">
        <f aca="false">IF(A23&lt;&gt;"",COUNTIF(N23:AR23,"AB"),"")</f>
        <v>0</v>
      </c>
      <c r="CA23" s="55" t="n">
        <f aca="false">IF(A23&lt;&gt;"",COUNTIF(N23:AR23,"FE"),"")</f>
        <v>0</v>
      </c>
      <c r="CB23" s="55" t="n">
        <f aca="false">IF(A23&lt;&gt;"",COUNTIF(N23:AR23,"LC"),"")</f>
        <v>0</v>
      </c>
      <c r="CC23" s="55" t="n">
        <f aca="false">IF(A23&lt;&gt;"",COUNTIF(N23:AR23,"CE"),"")</f>
        <v>0</v>
      </c>
      <c r="CD23" s="55" t="n">
        <f aca="false">IF(A23&lt;&gt;"",COUNTIF(N23:AR23,"AF1")+COUNTIF(N23:AR23,"AF2")+COUNTIF(N23:AR23,"AF3")+COUNTIF(N23:AR23,"AF4")+COUNTIF(N23:AR23,"AF5")+COUNTIF(N23:AR23,"AF6")+COUNTIF(N23:AR23,"AF7")+COUNTIF(N23:AR23,"AF8")+COUNTIF(N23:AR23,"AF9")+COUNTIF(N23:AR23,"AF10")+COUNTIF(N23:AR23,"AF11")+COUNTIF(N23:AR23,"AF12")+COUNTIF(N23:AR23,"AF13")+COUNTIF(N23:AR23,"AF14"),"")</f>
        <v>0</v>
      </c>
      <c r="CE23" s="55" t="n">
        <f aca="false">IF(A23&lt;&gt;"",COUNTIF(N23:AR23,"CE")+COUNTIF(N23:AR23,"L")+COUNTIF(N23:AR23,"LM")+COUNTIF(N23:AR23,"LP")+COUNTIF(N23:AR23,"LC")+COUNTIF(N23:AR23,"AB")+COUNTIF(N23:AR23,"AF1")+COUNTIF(N23:AR23,"AF2")+COUNTIF(N23:AR23,"AF3")+COUNTIF(N23:AR23,"AF4")+COUNTIF(N23:AR23,"AF5")+COUNTIF(N23:AR23,"AF6")+COUNTIF(N23:AR23,"AF7")+COUNTIF(N23:AR23,"AF8")+COUNTIF(N23:AR23,"AF9")+COUNTIF(N23:AR23,"AF10")+COUNTIF(N23:AR23,"AF11")+COUNTIF(N23:AR23,"AF12")+COUNTIF(N23:AR23,"AF13")+COUNTIF(N23:AR23,"AF14")+COUNTIF(N23:AR23,"RC")+COUNTIF(N23:AR23,"FO")+COUNTIF(N23:AR23,"FE"),"")</f>
        <v>0</v>
      </c>
      <c r="CF23" s="143" t="n">
        <f aca="false">IF(A23&lt;&gt;"",COUNTIF(N23:AR23,"APH"),"")</f>
        <v>0</v>
      </c>
    </row>
    <row r="24" customFormat="false" ht="12.75" hidden="false" customHeight="true" outlineLevel="0" collapsed="false">
      <c r="A24" s="140" t="s">
        <v>119</v>
      </c>
      <c r="B24" s="46" t="n">
        <v>1234567</v>
      </c>
      <c r="C24" s="48" t="n">
        <v>123</v>
      </c>
      <c r="D24" s="48" t="s">
        <v>103</v>
      </c>
      <c r="E24" s="48" t="s">
        <v>104</v>
      </c>
      <c r="F24" s="48" t="n">
        <v>36</v>
      </c>
      <c r="G24" s="49"/>
      <c r="H24" s="50"/>
      <c r="I24" s="50"/>
      <c r="J24" s="50"/>
      <c r="K24" s="50"/>
      <c r="L24" s="50"/>
      <c r="M24" s="50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2"/>
      <c r="AS24" s="58" t="n">
        <f aca="false">IF(A24&lt;&gt;"",IFERROR(VLOOKUP(N24,Tabelas!B:D,3,0),0),"")</f>
        <v>0</v>
      </c>
      <c r="AT24" s="59" t="n">
        <f aca="false">IF(A24&lt;&gt;"",IFERROR(VLOOKUP(O24,Tabelas!B:D,3,0),0),"")</f>
        <v>0</v>
      </c>
      <c r="AU24" s="59" t="n">
        <f aca="false">IF(A24&lt;&gt;"",IFERROR(VLOOKUP(P24,Tabelas!B:D,3,0),0),"")</f>
        <v>0</v>
      </c>
      <c r="AV24" s="59" t="n">
        <f aca="false">IF(A24&lt;&gt;"",IFERROR(VLOOKUP(Q24,Tabelas!B:D,3,0),0),"")</f>
        <v>0</v>
      </c>
      <c r="AW24" s="59" t="n">
        <f aca="false">IF(A24&lt;&gt;"",IFERROR(VLOOKUP(R24,Tabelas!B:D,3,0),0),"")</f>
        <v>0</v>
      </c>
      <c r="AX24" s="59" t="n">
        <f aca="false">IF(A24&lt;&gt;"",IFERROR(VLOOKUP(S24,Tabelas!B:D,3,0),0),"")</f>
        <v>0</v>
      </c>
      <c r="AY24" s="59" t="n">
        <f aca="false">IF(A24&lt;&gt;"",IFERROR(VLOOKUP(T24,Tabelas!B:D,3,0),0),"")</f>
        <v>0</v>
      </c>
      <c r="AZ24" s="59" t="n">
        <f aca="false">IF(A24&lt;&gt;"",IFERROR(VLOOKUP(U24,Tabelas!B:D,3,0),0),"")</f>
        <v>0</v>
      </c>
      <c r="BA24" s="59" t="n">
        <f aca="false">IF(A24&lt;&gt;"",IFERROR(VLOOKUP(V24,Tabelas!B:D,3,0),0),"")</f>
        <v>0</v>
      </c>
      <c r="BB24" s="59" t="n">
        <f aca="false">IF(A24&lt;&gt;"",IFERROR(VLOOKUP(W24,Tabelas!B:D,3,0),0),"")</f>
        <v>0</v>
      </c>
      <c r="BC24" s="59" t="n">
        <f aca="false">IF(A24&lt;&gt;"",IFERROR(VLOOKUP(X24,Tabelas!B:D,3,0),0),"")</f>
        <v>0</v>
      </c>
      <c r="BD24" s="59" t="n">
        <f aca="false">IF(A24&lt;&gt;"",IFERROR(VLOOKUP(Y24,Tabelas!B:D,3,0),0),"")</f>
        <v>0</v>
      </c>
      <c r="BE24" s="59" t="n">
        <f aca="false">IF(A24&lt;&gt;"",IFERROR(VLOOKUP(Z24,Tabelas!B:D,3,0),0),"")</f>
        <v>0</v>
      </c>
      <c r="BF24" s="59" t="n">
        <f aca="false">IF(A24&lt;&gt;"",IFERROR(VLOOKUP(AA24,Tabelas!B:D,3,0),0),"")</f>
        <v>0</v>
      </c>
      <c r="BG24" s="59" t="n">
        <f aca="false">IF(A24&lt;&gt;"",IFERROR(VLOOKUP(AB24,Tabelas!B:D,3,0),0),"")</f>
        <v>0</v>
      </c>
      <c r="BH24" s="59" t="n">
        <f aca="false">IF(A24&lt;&gt;"",IFERROR(VLOOKUP(AC24,Tabelas!B:D,3,0),0),"")</f>
        <v>0</v>
      </c>
      <c r="BI24" s="59" t="n">
        <f aca="false">IF(A24&lt;&gt;"",IFERROR(VLOOKUP(AD24,Tabelas!B:D,3,0),0),"")</f>
        <v>0</v>
      </c>
      <c r="BJ24" s="59" t="n">
        <f aca="false">IF(A24&lt;&gt;"",IFERROR(VLOOKUP(AE24,Tabelas!B:D,3,0),0),"")</f>
        <v>0</v>
      </c>
      <c r="BK24" s="59" t="n">
        <f aca="false">IF(A24&lt;&gt;"",IFERROR(VLOOKUP(AF24,Tabelas!B:D,3,0),0),"")</f>
        <v>0</v>
      </c>
      <c r="BL24" s="59" t="n">
        <f aca="false">IF(A24&lt;&gt;"",IFERROR(VLOOKUP(AG24,Tabelas!B:D,3,0),0),"")</f>
        <v>0</v>
      </c>
      <c r="BM24" s="59" t="n">
        <f aca="false">IF(A24&lt;&gt;"",IFERROR(VLOOKUP(AH24,Tabelas!B:D,3,0),0),"")</f>
        <v>0</v>
      </c>
      <c r="BN24" s="59" t="n">
        <f aca="false">IF(A24&lt;&gt;"",IFERROR(VLOOKUP(AI24,Tabelas!B:D,3,0),0),"")</f>
        <v>0</v>
      </c>
      <c r="BO24" s="59" t="n">
        <f aca="false">IF(A24&lt;&gt;"",IFERROR(VLOOKUP(AJ24,Tabelas!B:D,3,0),0),"")</f>
        <v>0</v>
      </c>
      <c r="BP24" s="59" t="n">
        <f aca="false">IF(A24&lt;&gt;"",IFERROR(VLOOKUP(AK24,Tabelas!B:D,3,0),0),"")</f>
        <v>0</v>
      </c>
      <c r="BQ24" s="59" t="n">
        <f aca="false">IF(A24&lt;&gt;"",IFERROR(VLOOKUP(AL24,Tabelas!B:D,3,0),0),"")</f>
        <v>0</v>
      </c>
      <c r="BR24" s="59" t="n">
        <f aca="false">IF(A24&lt;&gt;"",IFERROR(VLOOKUP(AM24,Tabelas!B:D,3,0),0),"")</f>
        <v>0</v>
      </c>
      <c r="BS24" s="59" t="n">
        <f aca="false">IF(A24&lt;&gt;"",IFERROR(VLOOKUP(AN24,Tabelas!B:D,3,0),0),"")</f>
        <v>0</v>
      </c>
      <c r="BT24" s="59" t="n">
        <f aca="false">IF(A24&lt;&gt;"",IFERROR(VLOOKUP(AO24,Tabelas!B:D,3,0),0),"")</f>
        <v>0</v>
      </c>
      <c r="BU24" s="59" t="n">
        <f aca="false">IF(A24&lt;&gt;"",IFERROR(VLOOKUP(AP24,Tabelas!B:D,3,0),0),"")</f>
        <v>0</v>
      </c>
      <c r="BV24" s="59" t="n">
        <f aca="false">IF(A24&lt;&gt;"",IFERROR(VLOOKUP(AQ24,Tabelas!B:D,3,0),0),"")</f>
        <v>0</v>
      </c>
      <c r="BW24" s="59" t="n">
        <f aca="false">IF(A24&lt;&gt;"",IFERROR(VLOOKUP(AR24,Tabelas!B:D,3,0),0),"")</f>
        <v>0</v>
      </c>
      <c r="BX24" s="56" t="n">
        <f aca="false">IF(A24&lt;&gt;"",SUM(AS24:BW24),"")</f>
        <v>0</v>
      </c>
      <c r="BY24" s="55" t="n">
        <f aca="false">IF(A24&lt;&gt;"",COUNTIF(N24:AR24,"LM")+COUNTIF(N24:AR24,"L"),"")+COUNTIF(N24:AR24,"LP")</f>
        <v>0</v>
      </c>
      <c r="BZ24" s="56" t="n">
        <f aca="false">IF(A24&lt;&gt;"",COUNTIF(N24:AR24,"AB"),"")</f>
        <v>0</v>
      </c>
      <c r="CA24" s="56" t="n">
        <f aca="false">IF(A24&lt;&gt;"",COUNTIF(N24:AR24,"FE"),"")</f>
        <v>0</v>
      </c>
      <c r="CB24" s="56" t="n">
        <f aca="false">IF(A24&lt;&gt;"",COUNTIF(N24:AR24,"LC"),"")</f>
        <v>0</v>
      </c>
      <c r="CC24" s="56" t="n">
        <f aca="false">IF(A24&lt;&gt;"",COUNTIF(N24:AR24,"CE"),"")</f>
        <v>0</v>
      </c>
      <c r="CD24" s="55" t="n">
        <f aca="false">IF(A24&lt;&gt;"",COUNTIF(N24:AR24,"AF1")+COUNTIF(N24:AR24,"AF2")+COUNTIF(N24:AR24,"AF3")+COUNTIF(N24:AR24,"AF4")+COUNTIF(N24:AR24,"AF5")+COUNTIF(N24:AR24,"AF6")+COUNTIF(N24:AR24,"AF7")+COUNTIF(N24:AR24,"AF8")+COUNTIF(N24:AR24,"AF9")+COUNTIF(N24:AR24,"AF10")+COUNTIF(N24:AR24,"AF11")+COUNTIF(N24:AR24,"AF12")+COUNTIF(N24:AR24,"AF13")+COUNTIF(N24:AR24,"AF14"),"")</f>
        <v>0</v>
      </c>
      <c r="CE24" s="55" t="n">
        <f aca="false">IF(A24&lt;&gt;"",COUNTIF(N24:AR24,"CE")+COUNTIF(N24:AR24,"L")+COUNTIF(N24:AR24,"LM")+COUNTIF(N24:AR24,"LP")+COUNTIF(N24:AR24,"LC")+COUNTIF(N24:AR24,"AB")+COUNTIF(N24:AR24,"AF1")+COUNTIF(N24:AR24,"AF2")+COUNTIF(N24:AR24,"AF3")+COUNTIF(N24:AR24,"AF4")+COUNTIF(N24:AR24,"AF5")+COUNTIF(N24:AR24,"AF6")+COUNTIF(N24:AR24,"AF7")+COUNTIF(N24:AR24,"AF8")+COUNTIF(N24:AR24,"AF9")+COUNTIF(N24:AR24,"AF10")+COUNTIF(N24:AR24,"AF11")+COUNTIF(N24:AR24,"AF12")+COUNTIF(N24:AR24,"AF13")+COUNTIF(N24:AR24,"AF14")+COUNTIF(N24:AR24,"RC")+COUNTIF(N24:AR24,"FO")+COUNTIF(N24:AR24,"FE"),"")</f>
        <v>0</v>
      </c>
      <c r="CF24" s="57" t="n">
        <f aca="false">IF(A24&lt;&gt;"",COUNTIF(N24:AR24,"APH"),"")</f>
        <v>0</v>
      </c>
    </row>
    <row r="25" customFormat="false" ht="12.75" hidden="false" customHeight="true" outlineLevel="0" collapsed="false">
      <c r="A25" s="140" t="s">
        <v>120</v>
      </c>
      <c r="B25" s="46" t="n">
        <v>1234567</v>
      </c>
      <c r="C25" s="48" t="n">
        <v>123</v>
      </c>
      <c r="D25" s="48" t="s">
        <v>103</v>
      </c>
      <c r="E25" s="48" t="s">
        <v>104</v>
      </c>
      <c r="F25" s="48" t="n">
        <v>36</v>
      </c>
      <c r="G25" s="49"/>
      <c r="H25" s="50"/>
      <c r="I25" s="50"/>
      <c r="J25" s="50"/>
      <c r="K25" s="50"/>
      <c r="L25" s="50"/>
      <c r="M25" s="50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2"/>
      <c r="AS25" s="53" t="n">
        <f aca="false">IF(A25&lt;&gt;"",IFERROR(VLOOKUP(N25,Tabelas!B:D,3,0),0),"")</f>
        <v>0</v>
      </c>
      <c r="AT25" s="54" t="n">
        <f aca="false">IF(A25&lt;&gt;"",IFERROR(VLOOKUP(O25,Tabelas!B:D,3,0),0),"")</f>
        <v>0</v>
      </c>
      <c r="AU25" s="54" t="n">
        <f aca="false">IF(A25&lt;&gt;"",IFERROR(VLOOKUP(P25,Tabelas!B:D,3,0),0),"")</f>
        <v>0</v>
      </c>
      <c r="AV25" s="54" t="n">
        <f aca="false">IF(A25&lt;&gt;"",IFERROR(VLOOKUP(Q25,Tabelas!B:D,3,0),0),"")</f>
        <v>0</v>
      </c>
      <c r="AW25" s="54" t="n">
        <f aca="false">IF(A25&lt;&gt;"",IFERROR(VLOOKUP(R25,Tabelas!B:D,3,0),0),"")</f>
        <v>0</v>
      </c>
      <c r="AX25" s="54" t="n">
        <f aca="false">IF(A25&lt;&gt;"",IFERROR(VLOOKUP(S25,Tabelas!B:D,3,0),0),"")</f>
        <v>0</v>
      </c>
      <c r="AY25" s="54" t="n">
        <f aca="false">IF(A25&lt;&gt;"",IFERROR(VLOOKUP(T25,Tabelas!B:D,3,0),0),"")</f>
        <v>0</v>
      </c>
      <c r="AZ25" s="54" t="n">
        <f aca="false">IF(A25&lt;&gt;"",IFERROR(VLOOKUP(U25,Tabelas!B:D,3,0),0),"")</f>
        <v>0</v>
      </c>
      <c r="BA25" s="54" t="n">
        <f aca="false">IF(A25&lt;&gt;"",IFERROR(VLOOKUP(V25,Tabelas!B:D,3,0),0),"")</f>
        <v>0</v>
      </c>
      <c r="BB25" s="54" t="n">
        <f aca="false">IF(A25&lt;&gt;"",IFERROR(VLOOKUP(W25,Tabelas!B:D,3,0),0),"")</f>
        <v>0</v>
      </c>
      <c r="BC25" s="54" t="n">
        <f aca="false">IF(A25&lt;&gt;"",IFERROR(VLOOKUP(X25,Tabelas!B:D,3,0),0),"")</f>
        <v>0</v>
      </c>
      <c r="BD25" s="54" t="n">
        <f aca="false">IF(A25&lt;&gt;"",IFERROR(VLOOKUP(Y25,Tabelas!B:D,3,0),0),"")</f>
        <v>0</v>
      </c>
      <c r="BE25" s="54" t="n">
        <f aca="false">IF(A25&lt;&gt;"",IFERROR(VLOOKUP(Z25,Tabelas!B:D,3,0),0),"")</f>
        <v>0</v>
      </c>
      <c r="BF25" s="54" t="n">
        <f aca="false">IF(A25&lt;&gt;"",IFERROR(VLOOKUP(AA25,Tabelas!B:D,3,0),0),"")</f>
        <v>0</v>
      </c>
      <c r="BG25" s="54" t="n">
        <f aca="false">IF(A25&lt;&gt;"",IFERROR(VLOOKUP(AB25,Tabelas!B:D,3,0),0),"")</f>
        <v>0</v>
      </c>
      <c r="BH25" s="54" t="n">
        <f aca="false">IF(A25&lt;&gt;"",IFERROR(VLOOKUP(AC25,Tabelas!B:D,3,0),0),"")</f>
        <v>0</v>
      </c>
      <c r="BI25" s="54" t="n">
        <f aca="false">IF(A25&lt;&gt;"",IFERROR(VLOOKUP(AD25,Tabelas!B:D,3,0),0),"")</f>
        <v>0</v>
      </c>
      <c r="BJ25" s="54" t="n">
        <f aca="false">IF(A25&lt;&gt;"",IFERROR(VLOOKUP(AE25,Tabelas!B:D,3,0),0),"")</f>
        <v>0</v>
      </c>
      <c r="BK25" s="54" t="n">
        <f aca="false">IF(A25&lt;&gt;"",IFERROR(VLOOKUP(AF25,Tabelas!B:D,3,0),0),"")</f>
        <v>0</v>
      </c>
      <c r="BL25" s="54" t="n">
        <f aca="false">IF(A25&lt;&gt;"",IFERROR(VLOOKUP(AG25,Tabelas!B:D,3,0),0),"")</f>
        <v>0</v>
      </c>
      <c r="BM25" s="54" t="n">
        <f aca="false">IF(A25&lt;&gt;"",IFERROR(VLOOKUP(AH25,Tabelas!B:D,3,0),0),"")</f>
        <v>0</v>
      </c>
      <c r="BN25" s="54" t="n">
        <f aca="false">IF(A25&lt;&gt;"",IFERROR(VLOOKUP(AI25,Tabelas!B:D,3,0),0),"")</f>
        <v>0</v>
      </c>
      <c r="BO25" s="54" t="n">
        <f aca="false">IF(A25&lt;&gt;"",IFERROR(VLOOKUP(AJ25,Tabelas!B:D,3,0),0),"")</f>
        <v>0</v>
      </c>
      <c r="BP25" s="54" t="n">
        <f aca="false">IF(A25&lt;&gt;"",IFERROR(VLOOKUP(AK25,Tabelas!B:D,3,0),0),"")</f>
        <v>0</v>
      </c>
      <c r="BQ25" s="54" t="n">
        <f aca="false">IF(A25&lt;&gt;"",IFERROR(VLOOKUP(AL25,Tabelas!B:D,3,0),0),"")</f>
        <v>0</v>
      </c>
      <c r="BR25" s="54" t="n">
        <f aca="false">IF(A25&lt;&gt;"",IFERROR(VLOOKUP(AM25,Tabelas!B:D,3,0),0),"")</f>
        <v>0</v>
      </c>
      <c r="BS25" s="54" t="n">
        <f aca="false">IF(A25&lt;&gt;"",IFERROR(VLOOKUP(AN25,Tabelas!B:D,3,0),0),"")</f>
        <v>0</v>
      </c>
      <c r="BT25" s="54" t="n">
        <f aca="false">IF(A25&lt;&gt;"",IFERROR(VLOOKUP(AO25,Tabelas!B:D,3,0),0),"")</f>
        <v>0</v>
      </c>
      <c r="BU25" s="54" t="n">
        <f aca="false">IF(A25&lt;&gt;"",IFERROR(VLOOKUP(AP25,Tabelas!B:D,3,0),0),"")</f>
        <v>0</v>
      </c>
      <c r="BV25" s="54" t="n">
        <f aca="false">IF(A25&lt;&gt;"",IFERROR(VLOOKUP(AQ25,Tabelas!B:D,3,0),0),"")</f>
        <v>0</v>
      </c>
      <c r="BW25" s="54" t="n">
        <f aca="false">IF(A25&lt;&gt;"",IFERROR(VLOOKUP(AR25,Tabelas!B:D,3,0),0),"")</f>
        <v>0</v>
      </c>
      <c r="BX25" s="55" t="n">
        <f aca="false">IF(A25&lt;&gt;"",SUM(AS25:BW25),"")</f>
        <v>0</v>
      </c>
      <c r="BY25" s="55" t="n">
        <f aca="false">IF(A25&lt;&gt;"",COUNTIF(N25:AR25,"LM")+COUNTIF(N25:AR25,"L"),"")+COUNTIF(N25:AR25,"LP")</f>
        <v>0</v>
      </c>
      <c r="BZ25" s="55" t="n">
        <f aca="false">IF(A25&lt;&gt;"",COUNTIF(N25:AR25,"AB"),"")</f>
        <v>0</v>
      </c>
      <c r="CA25" s="55" t="n">
        <f aca="false">IF(A25&lt;&gt;"",COUNTIF(N25:AR25,"FE"),"")</f>
        <v>0</v>
      </c>
      <c r="CB25" s="55" t="n">
        <f aca="false">IF(A25&lt;&gt;"",COUNTIF(N25:AR25,"LC"),"")</f>
        <v>0</v>
      </c>
      <c r="CC25" s="55" t="n">
        <f aca="false">IF(A25&lt;&gt;"",COUNTIF(N25:AR25,"CE"),"")</f>
        <v>0</v>
      </c>
      <c r="CD25" s="55" t="n">
        <f aca="false">IF(A25&lt;&gt;"",COUNTIF(N25:AR25,"AF1")+COUNTIF(N25:AR25,"AF2")+COUNTIF(N25:AR25,"AF3")+COUNTIF(N25:AR25,"AF4")+COUNTIF(N25:AR25,"AF5")+COUNTIF(N25:AR25,"AF6")+COUNTIF(N25:AR25,"AF7")+COUNTIF(N25:AR25,"AF8")+COUNTIF(N25:AR25,"AF9")+COUNTIF(N25:AR25,"AF10")+COUNTIF(N25:AR25,"AF11")+COUNTIF(N25:AR25,"AF12")+COUNTIF(N25:AR25,"AF13")+COUNTIF(N25:AR25,"AF14"),"")</f>
        <v>0</v>
      </c>
      <c r="CE25" s="55" t="n">
        <f aca="false">IF(A25&lt;&gt;"",COUNTIF(N25:AR25,"CE")+COUNTIF(N25:AR25,"L")+COUNTIF(N25:AR25,"LM")+COUNTIF(N25:AR25,"LP")+COUNTIF(N25:AR25,"LC")+COUNTIF(N25:AR25,"AB")+COUNTIF(N25:AR25,"AF1")+COUNTIF(N25:AR25,"AF2")+COUNTIF(N25:AR25,"AF3")+COUNTIF(N25:AR25,"AF4")+COUNTIF(N25:AR25,"AF5")+COUNTIF(N25:AR25,"AF6")+COUNTIF(N25:AR25,"AF7")+COUNTIF(N25:AR25,"AF8")+COUNTIF(N25:AR25,"AF9")+COUNTIF(N25:AR25,"AF10")+COUNTIF(N25:AR25,"AF11")+COUNTIF(N25:AR25,"AF12")+COUNTIF(N25:AR25,"AF13")+COUNTIF(N25:AR25,"AF14")+COUNTIF(N25:AR25,"RC")+COUNTIF(N25:AR25,"FO")+COUNTIF(N25:AR25,"FE"),"")</f>
        <v>0</v>
      </c>
      <c r="CF25" s="143" t="n">
        <f aca="false">IF(A25&lt;&gt;"",COUNTIF(N25:AR25,"APH"),"")</f>
        <v>0</v>
      </c>
    </row>
    <row r="26" customFormat="false" ht="12.75" hidden="false" customHeight="true" outlineLevel="0" collapsed="false">
      <c r="A26" s="140" t="s">
        <v>121</v>
      </c>
      <c r="B26" s="46" t="n">
        <v>1234567</v>
      </c>
      <c r="C26" s="48" t="n">
        <v>123</v>
      </c>
      <c r="D26" s="48" t="s">
        <v>103</v>
      </c>
      <c r="E26" s="48" t="s">
        <v>104</v>
      </c>
      <c r="F26" s="48" t="n">
        <v>36</v>
      </c>
      <c r="G26" s="49"/>
      <c r="H26" s="50"/>
      <c r="I26" s="50"/>
      <c r="J26" s="50"/>
      <c r="K26" s="50"/>
      <c r="L26" s="50"/>
      <c r="M26" s="50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2"/>
      <c r="AS26" s="58" t="n">
        <f aca="false">IF(A26&lt;&gt;"",IFERROR(VLOOKUP(N26,Tabelas!B:D,3,0),0),"")</f>
        <v>0</v>
      </c>
      <c r="AT26" s="59" t="n">
        <f aca="false">IF(A26&lt;&gt;"",IFERROR(VLOOKUP(O26,Tabelas!B:D,3,0),0),"")</f>
        <v>0</v>
      </c>
      <c r="AU26" s="59" t="n">
        <f aca="false">IF(A26&lt;&gt;"",IFERROR(VLOOKUP(P26,Tabelas!B:D,3,0),0),"")</f>
        <v>0</v>
      </c>
      <c r="AV26" s="59" t="n">
        <f aca="false">IF(A26&lt;&gt;"",IFERROR(VLOOKUP(Q26,Tabelas!B:D,3,0),0),"")</f>
        <v>0</v>
      </c>
      <c r="AW26" s="59" t="n">
        <f aca="false">IF(A26&lt;&gt;"",IFERROR(VLOOKUP(R26,Tabelas!B:D,3,0),0),"")</f>
        <v>0</v>
      </c>
      <c r="AX26" s="59" t="n">
        <f aca="false">IF(A26&lt;&gt;"",IFERROR(VLOOKUP(S26,Tabelas!B:D,3,0),0),"")</f>
        <v>0</v>
      </c>
      <c r="AY26" s="59" t="n">
        <f aca="false">IF(A26&lt;&gt;"",IFERROR(VLOOKUP(T26,Tabelas!B:D,3,0),0),"")</f>
        <v>0</v>
      </c>
      <c r="AZ26" s="59" t="n">
        <f aca="false">IF(A26&lt;&gt;"",IFERROR(VLOOKUP(U26,Tabelas!B:D,3,0),0),"")</f>
        <v>0</v>
      </c>
      <c r="BA26" s="59" t="n">
        <f aca="false">IF(A26&lt;&gt;"",IFERROR(VLOOKUP(V26,Tabelas!B:D,3,0),0),"")</f>
        <v>0</v>
      </c>
      <c r="BB26" s="59" t="n">
        <f aca="false">IF(A26&lt;&gt;"",IFERROR(VLOOKUP(W26,Tabelas!B:D,3,0),0),"")</f>
        <v>0</v>
      </c>
      <c r="BC26" s="59" t="n">
        <f aca="false">IF(A26&lt;&gt;"",IFERROR(VLOOKUP(X26,Tabelas!B:D,3,0),0),"")</f>
        <v>0</v>
      </c>
      <c r="BD26" s="59" t="n">
        <f aca="false">IF(A26&lt;&gt;"",IFERROR(VLOOKUP(Y26,Tabelas!B:D,3,0),0),"")</f>
        <v>0</v>
      </c>
      <c r="BE26" s="59" t="n">
        <f aca="false">IF(A26&lt;&gt;"",IFERROR(VLOOKUP(Z26,Tabelas!B:D,3,0),0),"")</f>
        <v>0</v>
      </c>
      <c r="BF26" s="59" t="n">
        <f aca="false">IF(A26&lt;&gt;"",IFERROR(VLOOKUP(AA26,Tabelas!B:D,3,0),0),"")</f>
        <v>0</v>
      </c>
      <c r="BG26" s="59" t="n">
        <f aca="false">IF(A26&lt;&gt;"",IFERROR(VLOOKUP(AB26,Tabelas!B:D,3,0),0),"")</f>
        <v>0</v>
      </c>
      <c r="BH26" s="59" t="n">
        <f aca="false">IF(A26&lt;&gt;"",IFERROR(VLOOKUP(AC26,Tabelas!B:D,3,0),0),"")</f>
        <v>0</v>
      </c>
      <c r="BI26" s="59" t="n">
        <f aca="false">IF(A26&lt;&gt;"",IFERROR(VLOOKUP(AD26,Tabelas!B:D,3,0),0),"")</f>
        <v>0</v>
      </c>
      <c r="BJ26" s="59" t="n">
        <f aca="false">IF(A26&lt;&gt;"",IFERROR(VLOOKUP(AE26,Tabelas!B:D,3,0),0),"")</f>
        <v>0</v>
      </c>
      <c r="BK26" s="59" t="n">
        <f aca="false">IF(A26&lt;&gt;"",IFERROR(VLOOKUP(AF26,Tabelas!B:D,3,0),0),"")</f>
        <v>0</v>
      </c>
      <c r="BL26" s="59" t="n">
        <f aca="false">IF(A26&lt;&gt;"",IFERROR(VLOOKUP(AG26,Tabelas!B:D,3,0),0),"")</f>
        <v>0</v>
      </c>
      <c r="BM26" s="59" t="n">
        <f aca="false">IF(A26&lt;&gt;"",IFERROR(VLOOKUP(AH26,Tabelas!B:D,3,0),0),"")</f>
        <v>0</v>
      </c>
      <c r="BN26" s="59" t="n">
        <f aca="false">IF(A26&lt;&gt;"",IFERROR(VLOOKUP(AI26,Tabelas!B:D,3,0),0),"")</f>
        <v>0</v>
      </c>
      <c r="BO26" s="59" t="n">
        <f aca="false">IF(A26&lt;&gt;"",IFERROR(VLOOKUP(AJ26,Tabelas!B:D,3,0),0),"")</f>
        <v>0</v>
      </c>
      <c r="BP26" s="59" t="n">
        <f aca="false">IF(A26&lt;&gt;"",IFERROR(VLOOKUP(AK26,Tabelas!B:D,3,0),0),"")</f>
        <v>0</v>
      </c>
      <c r="BQ26" s="59" t="n">
        <f aca="false">IF(A26&lt;&gt;"",IFERROR(VLOOKUP(AL26,Tabelas!B:D,3,0),0),"")</f>
        <v>0</v>
      </c>
      <c r="BR26" s="59" t="n">
        <f aca="false">IF(A26&lt;&gt;"",IFERROR(VLOOKUP(AM26,Tabelas!B:D,3,0),0),"")</f>
        <v>0</v>
      </c>
      <c r="BS26" s="59" t="n">
        <f aca="false">IF(A26&lt;&gt;"",IFERROR(VLOOKUP(AN26,Tabelas!B:D,3,0),0),"")</f>
        <v>0</v>
      </c>
      <c r="BT26" s="59" t="n">
        <f aca="false">IF(A26&lt;&gt;"",IFERROR(VLOOKUP(AO26,Tabelas!B:D,3,0),0),"")</f>
        <v>0</v>
      </c>
      <c r="BU26" s="59" t="n">
        <f aca="false">IF(A26&lt;&gt;"",IFERROR(VLOOKUP(AP26,Tabelas!B:D,3,0),0),"")</f>
        <v>0</v>
      </c>
      <c r="BV26" s="59" t="n">
        <f aca="false">IF(A26&lt;&gt;"",IFERROR(VLOOKUP(AQ26,Tabelas!B:D,3,0),0),"")</f>
        <v>0</v>
      </c>
      <c r="BW26" s="59" t="n">
        <f aca="false">IF(A26&lt;&gt;"",IFERROR(VLOOKUP(AR26,Tabelas!B:D,3,0),0),"")</f>
        <v>0</v>
      </c>
      <c r="BX26" s="56" t="n">
        <f aca="false">IF(A26&lt;&gt;"",SUM(AS26:BW26),"")</f>
        <v>0</v>
      </c>
      <c r="BY26" s="55" t="n">
        <f aca="false">IF(A26&lt;&gt;"",COUNTIF(N26:AR26,"LM")+COUNTIF(N26:AR26,"L"),"")+COUNTIF(N26:AR26,"LP")</f>
        <v>0</v>
      </c>
      <c r="BZ26" s="56" t="n">
        <f aca="false">IF(A26&lt;&gt;"",COUNTIF(N26:AR26,"AB"),"")</f>
        <v>0</v>
      </c>
      <c r="CA26" s="56" t="n">
        <f aca="false">IF(A26&lt;&gt;"",COUNTIF(N26:AR26,"FE"),"")</f>
        <v>0</v>
      </c>
      <c r="CB26" s="56" t="n">
        <f aca="false">IF(A26&lt;&gt;"",COUNTIF(N26:AR26,"LC"),"")</f>
        <v>0</v>
      </c>
      <c r="CC26" s="56" t="n">
        <f aca="false">IF(A26&lt;&gt;"",COUNTIF(N26:AR26,"CE"),"")</f>
        <v>0</v>
      </c>
      <c r="CD26" s="55" t="n">
        <f aca="false">IF(A26&lt;&gt;"",COUNTIF(N26:AR26,"AF1")+COUNTIF(N26:AR26,"AF2")+COUNTIF(N26:AR26,"AF3")+COUNTIF(N26:AR26,"AF4")+COUNTIF(N26:AR26,"AF5")+COUNTIF(N26:AR26,"AF6")+COUNTIF(N26:AR26,"AF7")+COUNTIF(N26:AR26,"AF8")+COUNTIF(N26:AR26,"AF9")+COUNTIF(N26:AR26,"AF10")+COUNTIF(N26:AR26,"AF11")+COUNTIF(N26:AR26,"AF12")+COUNTIF(N26:AR26,"AF13")+COUNTIF(N26:AR26,"AF14"),"")</f>
        <v>0</v>
      </c>
      <c r="CE26" s="55" t="n">
        <f aca="false">IF(A26&lt;&gt;"",COUNTIF(N26:AR26,"CE")+COUNTIF(N26:AR26,"L")+COUNTIF(N26:AR26,"LM")+COUNTIF(N26:AR26,"LP")+COUNTIF(N26:AR26,"LC")+COUNTIF(N26:AR26,"AB")+COUNTIF(N26:AR26,"AF1")+COUNTIF(N26:AR26,"AF2")+COUNTIF(N26:AR26,"AF3")+COUNTIF(N26:AR26,"AF4")+COUNTIF(N26:AR26,"AF5")+COUNTIF(N26:AR26,"AF6")+COUNTIF(N26:AR26,"AF7")+COUNTIF(N26:AR26,"AF8")+COUNTIF(N26:AR26,"AF9")+COUNTIF(N26:AR26,"AF10")+COUNTIF(N26:AR26,"AF11")+COUNTIF(N26:AR26,"AF12")+COUNTIF(N26:AR26,"AF13")+COUNTIF(N26:AR26,"AF14")+COUNTIF(N26:AR26,"RC")+COUNTIF(N26:AR26,"FO")+COUNTIF(N26:AR26,"FE"),"")</f>
        <v>0</v>
      </c>
      <c r="CF26" s="57" t="n">
        <f aca="false">IF(A26&lt;&gt;"",COUNTIF(N26:AR26,"APH"),"")</f>
        <v>0</v>
      </c>
    </row>
    <row r="27" customFormat="false" ht="12.75" hidden="false" customHeight="true" outlineLevel="0" collapsed="false">
      <c r="A27" s="140" t="s">
        <v>122</v>
      </c>
      <c r="B27" s="46" t="n">
        <v>1234567</v>
      </c>
      <c r="C27" s="48" t="n">
        <v>123</v>
      </c>
      <c r="D27" s="48" t="s">
        <v>103</v>
      </c>
      <c r="E27" s="48" t="s">
        <v>104</v>
      </c>
      <c r="F27" s="48" t="n">
        <v>36</v>
      </c>
      <c r="G27" s="50"/>
      <c r="H27" s="50"/>
      <c r="I27" s="50"/>
      <c r="J27" s="50"/>
      <c r="K27" s="50"/>
      <c r="L27" s="50"/>
      <c r="M27" s="50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2"/>
      <c r="AS27" s="53" t="n">
        <f aca="false">IF(A27&lt;&gt;"",IFERROR(VLOOKUP(N27,Tabelas!B:D,3,0),0),"")</f>
        <v>0</v>
      </c>
      <c r="AT27" s="54" t="n">
        <f aca="false">IF(A27&lt;&gt;"",IFERROR(VLOOKUP(O27,Tabelas!B:D,3,0),0),"")</f>
        <v>0</v>
      </c>
      <c r="AU27" s="54" t="n">
        <f aca="false">IF(A27&lt;&gt;"",IFERROR(VLOOKUP(P27,Tabelas!B:D,3,0),0),"")</f>
        <v>0</v>
      </c>
      <c r="AV27" s="54" t="n">
        <f aca="false">IF(A27&lt;&gt;"",IFERROR(VLOOKUP(Q27,Tabelas!B:D,3,0),0),"")</f>
        <v>0</v>
      </c>
      <c r="AW27" s="54" t="n">
        <f aca="false">IF(A27&lt;&gt;"",IFERROR(VLOOKUP(R27,Tabelas!B:D,3,0),0),"")</f>
        <v>0</v>
      </c>
      <c r="AX27" s="54" t="n">
        <f aca="false">IF(A27&lt;&gt;"",IFERROR(VLOOKUP(S27,Tabelas!B:D,3,0),0),"")</f>
        <v>0</v>
      </c>
      <c r="AY27" s="54" t="n">
        <f aca="false">IF(A27&lt;&gt;"",IFERROR(VLOOKUP(T27,Tabelas!B:D,3,0),0),"")</f>
        <v>0</v>
      </c>
      <c r="AZ27" s="54" t="n">
        <f aca="false">IF(A27&lt;&gt;"",IFERROR(VLOOKUP(U27,Tabelas!B:D,3,0),0),"")</f>
        <v>0</v>
      </c>
      <c r="BA27" s="54" t="n">
        <f aca="false">IF(A27&lt;&gt;"",IFERROR(VLOOKUP(V27,Tabelas!B:D,3,0),0),"")</f>
        <v>0</v>
      </c>
      <c r="BB27" s="54" t="n">
        <f aca="false">IF(A27&lt;&gt;"",IFERROR(VLOOKUP(W27,Tabelas!B:D,3,0),0),"")</f>
        <v>0</v>
      </c>
      <c r="BC27" s="54" t="n">
        <f aca="false">IF(A27&lt;&gt;"",IFERROR(VLOOKUP(X27,Tabelas!B:D,3,0),0),"")</f>
        <v>0</v>
      </c>
      <c r="BD27" s="54" t="n">
        <f aca="false">IF(A27&lt;&gt;"",IFERROR(VLOOKUP(Y27,Tabelas!B:D,3,0),0),"")</f>
        <v>0</v>
      </c>
      <c r="BE27" s="54" t="n">
        <f aca="false">IF(A27&lt;&gt;"",IFERROR(VLOOKUP(Z27,Tabelas!B:D,3,0),0),"")</f>
        <v>0</v>
      </c>
      <c r="BF27" s="54" t="n">
        <f aca="false">IF(A27&lt;&gt;"",IFERROR(VLOOKUP(AA27,Tabelas!B:D,3,0),0),"")</f>
        <v>0</v>
      </c>
      <c r="BG27" s="54" t="n">
        <f aca="false">IF(A27&lt;&gt;"",IFERROR(VLOOKUP(AB27,Tabelas!B:D,3,0),0),"")</f>
        <v>0</v>
      </c>
      <c r="BH27" s="54" t="n">
        <f aca="false">IF(A27&lt;&gt;"",IFERROR(VLOOKUP(AC27,Tabelas!B:D,3,0),0),"")</f>
        <v>0</v>
      </c>
      <c r="BI27" s="54" t="n">
        <f aca="false">IF(A27&lt;&gt;"",IFERROR(VLOOKUP(AD27,Tabelas!B:D,3,0),0),"")</f>
        <v>0</v>
      </c>
      <c r="BJ27" s="54" t="n">
        <f aca="false">IF(A27&lt;&gt;"",IFERROR(VLOOKUP(AE27,Tabelas!B:D,3,0),0),"")</f>
        <v>0</v>
      </c>
      <c r="BK27" s="54" t="n">
        <f aca="false">IF(A27&lt;&gt;"",IFERROR(VLOOKUP(AF27,Tabelas!B:D,3,0),0),"")</f>
        <v>0</v>
      </c>
      <c r="BL27" s="54" t="n">
        <f aca="false">IF(A27&lt;&gt;"",IFERROR(VLOOKUP(AG27,Tabelas!B:D,3,0),0),"")</f>
        <v>0</v>
      </c>
      <c r="BM27" s="54" t="n">
        <f aca="false">IF(A27&lt;&gt;"",IFERROR(VLOOKUP(AH27,Tabelas!B:D,3,0),0),"")</f>
        <v>0</v>
      </c>
      <c r="BN27" s="54" t="n">
        <f aca="false">IF(A27&lt;&gt;"",IFERROR(VLOOKUP(AI27,Tabelas!B:D,3,0),0),"")</f>
        <v>0</v>
      </c>
      <c r="BO27" s="54" t="n">
        <f aca="false">IF(A27&lt;&gt;"",IFERROR(VLOOKUP(AJ27,Tabelas!B:D,3,0),0),"")</f>
        <v>0</v>
      </c>
      <c r="BP27" s="54" t="n">
        <f aca="false">IF(A27&lt;&gt;"",IFERROR(VLOOKUP(AK27,Tabelas!B:D,3,0),0),"")</f>
        <v>0</v>
      </c>
      <c r="BQ27" s="54" t="n">
        <f aca="false">IF(A27&lt;&gt;"",IFERROR(VLOOKUP(AL27,Tabelas!B:D,3,0),0),"")</f>
        <v>0</v>
      </c>
      <c r="BR27" s="54" t="n">
        <f aca="false">IF(A27&lt;&gt;"",IFERROR(VLOOKUP(AM27,Tabelas!B:D,3,0),0),"")</f>
        <v>0</v>
      </c>
      <c r="BS27" s="54" t="n">
        <f aca="false">IF(A27&lt;&gt;"",IFERROR(VLOOKUP(AN27,Tabelas!B:D,3,0),0),"")</f>
        <v>0</v>
      </c>
      <c r="BT27" s="54" t="n">
        <f aca="false">IF(A27&lt;&gt;"",IFERROR(VLOOKUP(AO27,Tabelas!B:D,3,0),0),"")</f>
        <v>0</v>
      </c>
      <c r="BU27" s="54" t="n">
        <f aca="false">IF(A27&lt;&gt;"",IFERROR(VLOOKUP(AP27,Tabelas!B:D,3,0),0),"")</f>
        <v>0</v>
      </c>
      <c r="BV27" s="54" t="n">
        <f aca="false">IF(A27&lt;&gt;"",IFERROR(VLOOKUP(AQ27,Tabelas!B:D,3,0),0),"")</f>
        <v>0</v>
      </c>
      <c r="BW27" s="54" t="n">
        <f aca="false">IF(A27&lt;&gt;"",IFERROR(VLOOKUP(AR27,Tabelas!B:D,3,0),0),"")</f>
        <v>0</v>
      </c>
      <c r="BX27" s="55" t="n">
        <f aca="false">IF(A27&lt;&gt;"",SUM(AS27:BW27),"")</f>
        <v>0</v>
      </c>
      <c r="BY27" s="55" t="n">
        <f aca="false">IF(A27&lt;&gt;"",COUNTIF(N27:AR27,"LM")+COUNTIF(N27:AR27,"L"),"")+COUNTIF(N27:AR27,"LP")</f>
        <v>0</v>
      </c>
      <c r="BZ27" s="55" t="n">
        <f aca="false">IF(A27&lt;&gt;"",COUNTIF(N27:AR27,"AB"),"")</f>
        <v>0</v>
      </c>
      <c r="CA27" s="55" t="n">
        <f aca="false">IF(A27&lt;&gt;"",COUNTIF(N27:AR27,"FE"),"")</f>
        <v>0</v>
      </c>
      <c r="CB27" s="55" t="n">
        <f aca="false">IF(A27&lt;&gt;"",COUNTIF(N27:AR27,"LC"),"")</f>
        <v>0</v>
      </c>
      <c r="CC27" s="55" t="n">
        <f aca="false">IF(A27&lt;&gt;"",COUNTIF(N27:AR27,"CE"),"")</f>
        <v>0</v>
      </c>
      <c r="CD27" s="55" t="n">
        <f aca="false">IF(A27&lt;&gt;"",COUNTIF(N27:AR27,"AF1")+COUNTIF(N27:AR27,"AF2")+COUNTIF(N27:AR27,"AF3")+COUNTIF(N27:AR27,"AF4")+COUNTIF(N27:AR27,"AF5")+COUNTIF(N27:AR27,"AF6")+COUNTIF(N27:AR27,"AF7")+COUNTIF(N27:AR27,"AF8")+COUNTIF(N27:AR27,"AF9")+COUNTIF(N27:AR27,"AF10")+COUNTIF(N27:AR27,"AF11")+COUNTIF(N27:AR27,"AF12")+COUNTIF(N27:AR27,"AF13")+COUNTIF(N27:AR27,"AF14"),"")</f>
        <v>0</v>
      </c>
      <c r="CE27" s="55" t="n">
        <f aca="false">IF(A27&lt;&gt;"",COUNTIF(N27:AR27,"CE")+COUNTIF(N27:AR27,"L")+COUNTIF(N27:AR27,"LM")+COUNTIF(N27:AR27,"LP")+COUNTIF(N27:AR27,"LC")+COUNTIF(N27:AR27,"AB")+COUNTIF(N27:AR27,"AF1")+COUNTIF(N27:AR27,"AF2")+COUNTIF(N27:AR27,"AF3")+COUNTIF(N27:AR27,"AF4")+COUNTIF(N27:AR27,"AF5")+COUNTIF(N27:AR27,"AF6")+COUNTIF(N27:AR27,"AF7")+COUNTIF(N27:AR27,"AF8")+COUNTIF(N27:AR27,"AF9")+COUNTIF(N27:AR27,"AF10")+COUNTIF(N27:AR27,"AF11")+COUNTIF(N27:AR27,"AF12")+COUNTIF(N27:AR27,"AF13")+COUNTIF(N27:AR27,"AF14")+COUNTIF(N27:AR27,"RC")+COUNTIF(N27:AR27,"FO")+COUNTIF(N27:AR27,"FE"),"")</f>
        <v>0</v>
      </c>
      <c r="CF27" s="143" t="n">
        <f aca="false">IF(A27&lt;&gt;"",COUNTIF(N27:AR27,"APH"),"")</f>
        <v>0</v>
      </c>
    </row>
    <row r="28" customFormat="false" ht="12.75" hidden="false" customHeight="true" outlineLevel="0" collapsed="false">
      <c r="A28" s="140" t="s">
        <v>123</v>
      </c>
      <c r="B28" s="46" t="n">
        <v>1234567</v>
      </c>
      <c r="C28" s="48" t="n">
        <v>123</v>
      </c>
      <c r="D28" s="48" t="s">
        <v>103</v>
      </c>
      <c r="E28" s="48" t="s">
        <v>104</v>
      </c>
      <c r="F28" s="48" t="n">
        <v>36</v>
      </c>
      <c r="G28" s="49"/>
      <c r="H28" s="50"/>
      <c r="I28" s="50"/>
      <c r="J28" s="50"/>
      <c r="K28" s="50"/>
      <c r="L28" s="50"/>
      <c r="M28" s="50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2"/>
      <c r="AS28" s="58" t="n">
        <f aca="false">IF(A28&lt;&gt;"",IFERROR(VLOOKUP(N28,Tabelas!B:D,3,0),0),"")</f>
        <v>0</v>
      </c>
      <c r="AT28" s="59" t="n">
        <f aca="false">IF(A28&lt;&gt;"",IFERROR(VLOOKUP(O28,Tabelas!B:D,3,0),0),"")</f>
        <v>0</v>
      </c>
      <c r="AU28" s="59" t="n">
        <f aca="false">IF(A28&lt;&gt;"",IFERROR(VLOOKUP(P28,Tabelas!B:D,3,0),0),"")</f>
        <v>0</v>
      </c>
      <c r="AV28" s="59" t="n">
        <f aca="false">IF(A28&lt;&gt;"",IFERROR(VLOOKUP(Q28,Tabelas!B:D,3,0),0),"")</f>
        <v>0</v>
      </c>
      <c r="AW28" s="59" t="n">
        <f aca="false">IF(A28&lt;&gt;"",IFERROR(VLOOKUP(R28,Tabelas!B:D,3,0),0),"")</f>
        <v>0</v>
      </c>
      <c r="AX28" s="59" t="n">
        <f aca="false">IF(A28&lt;&gt;"",IFERROR(VLOOKUP(S28,Tabelas!B:D,3,0),0),"")</f>
        <v>0</v>
      </c>
      <c r="AY28" s="59" t="n">
        <f aca="false">IF(A28&lt;&gt;"",IFERROR(VLOOKUP(T28,Tabelas!B:D,3,0),0),"")</f>
        <v>0</v>
      </c>
      <c r="AZ28" s="59" t="n">
        <f aca="false">IF(A28&lt;&gt;"",IFERROR(VLOOKUP(U28,Tabelas!B:D,3,0),0),"")</f>
        <v>0</v>
      </c>
      <c r="BA28" s="59" t="n">
        <f aca="false">IF(A28&lt;&gt;"",IFERROR(VLOOKUP(V28,Tabelas!B:D,3,0),0),"")</f>
        <v>0</v>
      </c>
      <c r="BB28" s="59" t="n">
        <f aca="false">IF(A28&lt;&gt;"",IFERROR(VLOOKUP(W28,Tabelas!B:D,3,0),0),"")</f>
        <v>0</v>
      </c>
      <c r="BC28" s="59" t="n">
        <f aca="false">IF(A28&lt;&gt;"",IFERROR(VLOOKUP(X28,Tabelas!B:D,3,0),0),"")</f>
        <v>0</v>
      </c>
      <c r="BD28" s="59" t="n">
        <f aca="false">IF(A28&lt;&gt;"",IFERROR(VLOOKUP(Y28,Tabelas!B:D,3,0),0),"")</f>
        <v>0</v>
      </c>
      <c r="BE28" s="59" t="n">
        <f aca="false">IF(A28&lt;&gt;"",IFERROR(VLOOKUP(Z28,Tabelas!B:D,3,0),0),"")</f>
        <v>0</v>
      </c>
      <c r="BF28" s="59" t="n">
        <f aca="false">IF(A28&lt;&gt;"",IFERROR(VLOOKUP(AA28,Tabelas!B:D,3,0),0),"")</f>
        <v>0</v>
      </c>
      <c r="BG28" s="59" t="n">
        <f aca="false">IF(A28&lt;&gt;"",IFERROR(VLOOKUP(AB28,Tabelas!B:D,3,0),0),"")</f>
        <v>0</v>
      </c>
      <c r="BH28" s="59" t="n">
        <f aca="false">IF(A28&lt;&gt;"",IFERROR(VLOOKUP(AC28,Tabelas!B:D,3,0),0),"")</f>
        <v>0</v>
      </c>
      <c r="BI28" s="59" t="n">
        <f aca="false">IF(A28&lt;&gt;"",IFERROR(VLOOKUP(AD28,Tabelas!B:D,3,0),0),"")</f>
        <v>0</v>
      </c>
      <c r="BJ28" s="59" t="n">
        <f aca="false">IF(A28&lt;&gt;"",IFERROR(VLOOKUP(AE28,Tabelas!B:D,3,0),0),"")</f>
        <v>0</v>
      </c>
      <c r="BK28" s="59" t="n">
        <f aca="false">IF(A28&lt;&gt;"",IFERROR(VLOOKUP(AF28,Tabelas!B:D,3,0),0),"")</f>
        <v>0</v>
      </c>
      <c r="BL28" s="59" t="n">
        <f aca="false">IF(A28&lt;&gt;"",IFERROR(VLOOKUP(AG28,Tabelas!B:D,3,0),0),"")</f>
        <v>0</v>
      </c>
      <c r="BM28" s="59" t="n">
        <f aca="false">IF(A28&lt;&gt;"",IFERROR(VLOOKUP(AH28,Tabelas!B:D,3,0),0),"")</f>
        <v>0</v>
      </c>
      <c r="BN28" s="59" t="n">
        <f aca="false">IF(A28&lt;&gt;"",IFERROR(VLOOKUP(AI28,Tabelas!B:D,3,0),0),"")</f>
        <v>0</v>
      </c>
      <c r="BO28" s="59" t="n">
        <f aca="false">IF(A28&lt;&gt;"",IFERROR(VLOOKUP(AJ28,Tabelas!B:D,3,0),0),"")</f>
        <v>0</v>
      </c>
      <c r="BP28" s="59" t="n">
        <f aca="false">IF(A28&lt;&gt;"",IFERROR(VLOOKUP(AK28,Tabelas!B:D,3,0),0),"")</f>
        <v>0</v>
      </c>
      <c r="BQ28" s="59" t="n">
        <f aca="false">IF(A28&lt;&gt;"",IFERROR(VLOOKUP(AL28,Tabelas!B:D,3,0),0),"")</f>
        <v>0</v>
      </c>
      <c r="BR28" s="59" t="n">
        <f aca="false">IF(A28&lt;&gt;"",IFERROR(VLOOKUP(AM28,Tabelas!B:D,3,0),0),"")</f>
        <v>0</v>
      </c>
      <c r="BS28" s="59" t="n">
        <f aca="false">IF(A28&lt;&gt;"",IFERROR(VLOOKUP(AN28,Tabelas!B:D,3,0),0),"")</f>
        <v>0</v>
      </c>
      <c r="BT28" s="59" t="n">
        <f aca="false">IF(A28&lt;&gt;"",IFERROR(VLOOKUP(AO28,Tabelas!B:D,3,0),0),"")</f>
        <v>0</v>
      </c>
      <c r="BU28" s="59" t="n">
        <f aca="false">IF(A28&lt;&gt;"",IFERROR(VLOOKUP(AP28,Tabelas!B:D,3,0),0),"")</f>
        <v>0</v>
      </c>
      <c r="BV28" s="59" t="n">
        <f aca="false">IF(A28&lt;&gt;"",IFERROR(VLOOKUP(AQ28,Tabelas!B:D,3,0),0),"")</f>
        <v>0</v>
      </c>
      <c r="BW28" s="59" t="n">
        <f aca="false">IF(A28&lt;&gt;"",IFERROR(VLOOKUP(AR28,Tabelas!B:D,3,0),0),"")</f>
        <v>0</v>
      </c>
      <c r="BX28" s="56" t="n">
        <f aca="false">IF(A28&lt;&gt;"",SUM(AS28:BW28),"")</f>
        <v>0</v>
      </c>
      <c r="BY28" s="55" t="n">
        <f aca="false">IF(A28&lt;&gt;"",COUNTIF(N28:AR28,"LM")+COUNTIF(N28:AR28,"L"),"")+COUNTIF(N28:AR28,"LP")</f>
        <v>0</v>
      </c>
      <c r="BZ28" s="56" t="n">
        <f aca="false">IF(A28&lt;&gt;"",COUNTIF(N28:AR28,"AB"),"")</f>
        <v>0</v>
      </c>
      <c r="CA28" s="56" t="n">
        <f aca="false">IF(A28&lt;&gt;"",COUNTIF(N28:AR28,"FE"),"")</f>
        <v>0</v>
      </c>
      <c r="CB28" s="56" t="n">
        <f aca="false">IF(A28&lt;&gt;"",COUNTIF(N28:AR28,"LC"),"")</f>
        <v>0</v>
      </c>
      <c r="CC28" s="56" t="n">
        <f aca="false">IF(A28&lt;&gt;"",COUNTIF(N28:AR28,"CE"),"")</f>
        <v>0</v>
      </c>
      <c r="CD28" s="55" t="n">
        <f aca="false">IF(A28&lt;&gt;"",COUNTIF(N28:AR28,"AF1")+COUNTIF(N28:AR28,"AF2")+COUNTIF(N28:AR28,"AF3")+COUNTIF(N28:AR28,"AF4")+COUNTIF(N28:AR28,"AF5")+COUNTIF(N28:AR28,"AF6")+COUNTIF(N28:AR28,"AF7")+COUNTIF(N28:AR28,"AF8")+COUNTIF(N28:AR28,"AF9")+COUNTIF(N28:AR28,"AF10")+COUNTIF(N28:AR28,"AF11")+COUNTIF(N28:AR28,"AF12")+COUNTIF(N28:AR28,"AF13")+COUNTIF(N28:AR28,"AF14"),"")</f>
        <v>0</v>
      </c>
      <c r="CE28" s="55" t="n">
        <f aca="false">IF(A28&lt;&gt;"",COUNTIF(N28:AR28,"CE")+COUNTIF(N28:AR28,"L")+COUNTIF(N28:AR28,"LM")+COUNTIF(N28:AR28,"LP")+COUNTIF(N28:AR28,"LC")+COUNTIF(N28:AR28,"AB")+COUNTIF(N28:AR28,"AF1")+COUNTIF(N28:AR28,"AF2")+COUNTIF(N28:AR28,"AF3")+COUNTIF(N28:AR28,"AF4")+COUNTIF(N28:AR28,"AF5")+COUNTIF(N28:AR28,"AF6")+COUNTIF(N28:AR28,"AF7")+COUNTIF(N28:AR28,"AF8")+COUNTIF(N28:AR28,"AF9")+COUNTIF(N28:AR28,"AF10")+COUNTIF(N28:AR28,"AF11")+COUNTIF(N28:AR28,"AF12")+COUNTIF(N28:AR28,"AF13")+COUNTIF(N28:AR28,"AF14")+COUNTIF(N28:AR28,"RC")+COUNTIF(N28:AR28,"FO")+COUNTIF(N28:AR28,"FE"),"")</f>
        <v>0</v>
      </c>
      <c r="CF28" s="57" t="n">
        <f aca="false">IF(A28&lt;&gt;"",COUNTIF(N28:AR28,"APH"),"")</f>
        <v>0</v>
      </c>
    </row>
    <row r="29" customFormat="false" ht="12.75" hidden="false" customHeight="true" outlineLevel="0" collapsed="false">
      <c r="A29" s="140" t="s">
        <v>124</v>
      </c>
      <c r="B29" s="46" t="n">
        <v>1234567</v>
      </c>
      <c r="C29" s="48" t="n">
        <v>123</v>
      </c>
      <c r="D29" s="48" t="s">
        <v>103</v>
      </c>
      <c r="E29" s="48" t="s">
        <v>104</v>
      </c>
      <c r="F29" s="48" t="n">
        <v>36</v>
      </c>
      <c r="G29" s="49"/>
      <c r="H29" s="50"/>
      <c r="I29" s="50"/>
      <c r="J29" s="50"/>
      <c r="K29" s="50"/>
      <c r="L29" s="50"/>
      <c r="M29" s="50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2"/>
      <c r="AS29" s="58" t="n">
        <f aca="false">IF(A29&lt;&gt;"",IFERROR(VLOOKUP(N29,Tabelas!B:D,3,0),0),"")</f>
        <v>0</v>
      </c>
      <c r="AT29" s="59" t="n">
        <f aca="false">IF(A29&lt;&gt;"",IFERROR(VLOOKUP(O29,Tabelas!B:D,3,0),0),"")</f>
        <v>0</v>
      </c>
      <c r="AU29" s="59" t="n">
        <f aca="false">IF(A29&lt;&gt;"",IFERROR(VLOOKUP(P29,Tabelas!B:D,3,0),0),"")</f>
        <v>0</v>
      </c>
      <c r="AV29" s="59" t="n">
        <f aca="false">IF(A29&lt;&gt;"",IFERROR(VLOOKUP(Q29,Tabelas!B:D,3,0),0),"")</f>
        <v>0</v>
      </c>
      <c r="AW29" s="59" t="n">
        <f aca="false">IF(A29&lt;&gt;"",IFERROR(VLOOKUP(R29,Tabelas!B:D,3,0),0),"")</f>
        <v>0</v>
      </c>
      <c r="AX29" s="59" t="n">
        <f aca="false">IF(A29&lt;&gt;"",IFERROR(VLOOKUP(S29,Tabelas!B:D,3,0),0),"")</f>
        <v>0</v>
      </c>
      <c r="AY29" s="59" t="n">
        <f aca="false">IF(A29&lt;&gt;"",IFERROR(VLOOKUP(T29,Tabelas!B:D,3,0),0),"")</f>
        <v>0</v>
      </c>
      <c r="AZ29" s="59" t="n">
        <f aca="false">IF(A29&lt;&gt;"",IFERROR(VLOOKUP(U29,Tabelas!B:D,3,0),0),"")</f>
        <v>0</v>
      </c>
      <c r="BA29" s="59" t="n">
        <f aca="false">IF(A29&lt;&gt;"",IFERROR(VLOOKUP(V29,Tabelas!B:D,3,0),0),"")</f>
        <v>0</v>
      </c>
      <c r="BB29" s="59" t="n">
        <f aca="false">IF(A29&lt;&gt;"",IFERROR(VLOOKUP(W29,Tabelas!B:D,3,0),0),"")</f>
        <v>0</v>
      </c>
      <c r="BC29" s="59" t="n">
        <f aca="false">IF(A29&lt;&gt;"",IFERROR(VLOOKUP(X29,Tabelas!B:D,3,0),0),"")</f>
        <v>0</v>
      </c>
      <c r="BD29" s="59" t="n">
        <f aca="false">IF(A29&lt;&gt;"",IFERROR(VLOOKUP(Y29,Tabelas!B:D,3,0),0),"")</f>
        <v>0</v>
      </c>
      <c r="BE29" s="59" t="n">
        <f aca="false">IF(A29&lt;&gt;"",IFERROR(VLOOKUP(Z29,Tabelas!B:D,3,0),0),"")</f>
        <v>0</v>
      </c>
      <c r="BF29" s="59" t="n">
        <f aca="false">IF(A29&lt;&gt;"",IFERROR(VLOOKUP(AA29,Tabelas!B:D,3,0),0),"")</f>
        <v>0</v>
      </c>
      <c r="BG29" s="59" t="n">
        <f aca="false">IF(A29&lt;&gt;"",IFERROR(VLOOKUP(AB29,Tabelas!B:D,3,0),0),"")</f>
        <v>0</v>
      </c>
      <c r="BH29" s="59" t="n">
        <f aca="false">IF(A29&lt;&gt;"",IFERROR(VLOOKUP(AC29,Tabelas!B:D,3,0),0),"")</f>
        <v>0</v>
      </c>
      <c r="BI29" s="59" t="n">
        <f aca="false">IF(A29&lt;&gt;"",IFERROR(VLOOKUP(AD29,Tabelas!B:D,3,0),0),"")</f>
        <v>0</v>
      </c>
      <c r="BJ29" s="59" t="n">
        <f aca="false">IF(A29&lt;&gt;"",IFERROR(VLOOKUP(AE29,Tabelas!B:D,3,0),0),"")</f>
        <v>0</v>
      </c>
      <c r="BK29" s="59" t="n">
        <f aca="false">IF(A29&lt;&gt;"",IFERROR(VLOOKUP(AF29,Tabelas!B:D,3,0),0),"")</f>
        <v>0</v>
      </c>
      <c r="BL29" s="59" t="n">
        <f aca="false">IF(A29&lt;&gt;"",IFERROR(VLOOKUP(AG29,Tabelas!B:D,3,0),0),"")</f>
        <v>0</v>
      </c>
      <c r="BM29" s="59" t="n">
        <f aca="false">IF(A29&lt;&gt;"",IFERROR(VLOOKUP(AH29,Tabelas!B:D,3,0),0),"")</f>
        <v>0</v>
      </c>
      <c r="BN29" s="59" t="n">
        <f aca="false">IF(A29&lt;&gt;"",IFERROR(VLOOKUP(AI29,Tabelas!B:D,3,0),0),"")</f>
        <v>0</v>
      </c>
      <c r="BO29" s="59" t="n">
        <f aca="false">IF(A29&lt;&gt;"",IFERROR(VLOOKUP(AJ29,Tabelas!B:D,3,0),0),"")</f>
        <v>0</v>
      </c>
      <c r="BP29" s="59" t="n">
        <f aca="false">IF(A29&lt;&gt;"",IFERROR(VLOOKUP(AK29,Tabelas!B:D,3,0),0),"")</f>
        <v>0</v>
      </c>
      <c r="BQ29" s="59" t="n">
        <f aca="false">IF(A29&lt;&gt;"",IFERROR(VLOOKUP(AL29,Tabelas!B:D,3,0),0),"")</f>
        <v>0</v>
      </c>
      <c r="BR29" s="59" t="n">
        <f aca="false">IF(A29&lt;&gt;"",IFERROR(VLOOKUP(AM29,Tabelas!B:D,3,0),0),"")</f>
        <v>0</v>
      </c>
      <c r="BS29" s="59" t="n">
        <f aca="false">IF(A29&lt;&gt;"",IFERROR(VLOOKUP(AN29,Tabelas!B:D,3,0),0),"")</f>
        <v>0</v>
      </c>
      <c r="BT29" s="59" t="n">
        <f aca="false">IF(A29&lt;&gt;"",IFERROR(VLOOKUP(AO29,Tabelas!B:D,3,0),0),"")</f>
        <v>0</v>
      </c>
      <c r="BU29" s="59" t="n">
        <f aca="false">IF(A29&lt;&gt;"",IFERROR(VLOOKUP(AP29,Tabelas!B:D,3,0),0),"")</f>
        <v>0</v>
      </c>
      <c r="BV29" s="59" t="n">
        <f aca="false">IF(A29&lt;&gt;"",IFERROR(VLOOKUP(AQ29,Tabelas!B:D,3,0),0),"")</f>
        <v>0</v>
      </c>
      <c r="BW29" s="59" t="n">
        <f aca="false">IF(A29&lt;&gt;"",IFERROR(VLOOKUP(AR29,Tabelas!B:D,3,0),0),"")</f>
        <v>0</v>
      </c>
      <c r="BX29" s="56" t="n">
        <f aca="false">IF(A29&lt;&gt;"",SUM(AS29:BW29),"")</f>
        <v>0</v>
      </c>
      <c r="BY29" s="55" t="n">
        <f aca="false">IF(A29&lt;&gt;"",COUNTIF(N29:AR29,"LM")+COUNTIF(N29:AR29,"L"),"")+COUNTIF(N29:AR29,"LP")</f>
        <v>0</v>
      </c>
      <c r="BZ29" s="56" t="n">
        <f aca="false">IF(A29&lt;&gt;"",COUNTIF(N29:AR29,"AB"),"")</f>
        <v>0</v>
      </c>
      <c r="CA29" s="56" t="n">
        <f aca="false">IF(A29&lt;&gt;"",COUNTIF(N29:AR29,"FE"),"")</f>
        <v>0</v>
      </c>
      <c r="CB29" s="56" t="n">
        <f aca="false">IF(A29&lt;&gt;"",COUNTIF(N29:AR29,"LC"),"")</f>
        <v>0</v>
      </c>
      <c r="CC29" s="56" t="n">
        <f aca="false">IF(A29&lt;&gt;"",COUNTIF(N29:AR29,"CE"),"")</f>
        <v>0</v>
      </c>
      <c r="CD29" s="55" t="n">
        <f aca="false">IF(A29&lt;&gt;"",COUNTIF(N29:AR29,"AF1")+COUNTIF(N29:AR29,"AF2")+COUNTIF(N29:AR29,"AF3")+COUNTIF(N29:AR29,"AF4")+COUNTIF(N29:AR29,"AF5")+COUNTIF(N29:AR29,"AF6")+COUNTIF(N29:AR29,"AF7")+COUNTIF(N29:AR29,"AF8")+COUNTIF(N29:AR29,"AF9")+COUNTIF(N29:AR29,"AF10")+COUNTIF(N29:AR29,"AF11")+COUNTIF(N29:AR29,"AF12")+COUNTIF(N29:AR29,"AF13")+COUNTIF(N29:AR29,"AF14"),"")</f>
        <v>0</v>
      </c>
      <c r="CE29" s="55" t="n">
        <f aca="false">IF(A29&lt;&gt;"",COUNTIF(N29:AR29,"CE")+COUNTIF(N29:AR29,"L")+COUNTIF(N29:AR29,"LM")+COUNTIF(N29:AR29,"LP")+COUNTIF(N29:AR29,"LC")+COUNTIF(N29:AR29,"AB")+COUNTIF(N29:AR29,"AF1")+COUNTIF(N29:AR29,"AF2")+COUNTIF(N29:AR29,"AF3")+COUNTIF(N29:AR29,"AF4")+COUNTIF(N29:AR29,"AF5")+COUNTIF(N29:AR29,"AF6")+COUNTIF(N29:AR29,"AF7")+COUNTIF(N29:AR29,"AF8")+COUNTIF(N29:AR29,"AF9")+COUNTIF(N29:AR29,"AF10")+COUNTIF(N29:AR29,"AF11")+COUNTIF(N29:AR29,"AF12")+COUNTIF(N29:AR29,"AF13")+COUNTIF(N29:AR29,"AF14")+COUNTIF(N29:AR29,"RC")+COUNTIF(N29:AR29,"FO")+COUNTIF(N29:AR29,"FE"),"")</f>
        <v>0</v>
      </c>
      <c r="CF29" s="57" t="n">
        <f aca="false">IF(A29&lt;&gt;"",COUNTIF(N29:AR29,"APH"),"")</f>
        <v>0</v>
      </c>
    </row>
    <row r="30" customFormat="false" ht="12.75" hidden="false" customHeight="true" outlineLevel="0" collapsed="false">
      <c r="A30" s="140" t="s">
        <v>125</v>
      </c>
      <c r="B30" s="46" t="n">
        <v>1234567</v>
      </c>
      <c r="C30" s="48" t="n">
        <v>123</v>
      </c>
      <c r="D30" s="48" t="s">
        <v>103</v>
      </c>
      <c r="E30" s="48" t="s">
        <v>104</v>
      </c>
      <c r="F30" s="48" t="n">
        <v>36</v>
      </c>
      <c r="G30" s="49"/>
      <c r="H30" s="50"/>
      <c r="I30" s="50"/>
      <c r="J30" s="50"/>
      <c r="K30" s="50"/>
      <c r="L30" s="50"/>
      <c r="M30" s="50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2"/>
      <c r="AS30" s="58" t="n">
        <f aca="false">IF(A30&lt;&gt;"",IFERROR(VLOOKUP(N30,Tabelas!B:D,3,0),0),"")</f>
        <v>0</v>
      </c>
      <c r="AT30" s="59" t="n">
        <f aca="false">IF(A30&lt;&gt;"",IFERROR(VLOOKUP(O30,Tabelas!B:D,3,0),0),"")</f>
        <v>0</v>
      </c>
      <c r="AU30" s="59" t="n">
        <f aca="false">IF(A30&lt;&gt;"",IFERROR(VLOOKUP(P30,Tabelas!B:D,3,0),0),"")</f>
        <v>0</v>
      </c>
      <c r="AV30" s="59" t="n">
        <f aca="false">IF(A30&lt;&gt;"",IFERROR(VLOOKUP(Q30,Tabelas!B:D,3,0),0),"")</f>
        <v>0</v>
      </c>
      <c r="AW30" s="59" t="n">
        <f aca="false">IF(A30&lt;&gt;"",IFERROR(VLOOKUP(R30,Tabelas!B:D,3,0),0),"")</f>
        <v>0</v>
      </c>
      <c r="AX30" s="59" t="n">
        <f aca="false">IF(A30&lt;&gt;"",IFERROR(VLOOKUP(S30,Tabelas!B:D,3,0),0),"")</f>
        <v>0</v>
      </c>
      <c r="AY30" s="59" t="n">
        <f aca="false">IF(A30&lt;&gt;"",IFERROR(VLOOKUP(T30,Tabelas!B:D,3,0),0),"")</f>
        <v>0</v>
      </c>
      <c r="AZ30" s="59" t="n">
        <f aca="false">IF(A30&lt;&gt;"",IFERROR(VLOOKUP(U30,Tabelas!B:D,3,0),0),"")</f>
        <v>0</v>
      </c>
      <c r="BA30" s="59" t="n">
        <f aca="false">IF(A30&lt;&gt;"",IFERROR(VLOOKUP(V30,Tabelas!B:D,3,0),0),"")</f>
        <v>0</v>
      </c>
      <c r="BB30" s="59" t="n">
        <f aca="false">IF(A30&lt;&gt;"",IFERROR(VLOOKUP(W30,Tabelas!B:D,3,0),0),"")</f>
        <v>0</v>
      </c>
      <c r="BC30" s="59" t="n">
        <f aca="false">IF(A30&lt;&gt;"",IFERROR(VLOOKUP(X30,Tabelas!B:D,3,0),0),"")</f>
        <v>0</v>
      </c>
      <c r="BD30" s="59" t="n">
        <f aca="false">IF(A30&lt;&gt;"",IFERROR(VLOOKUP(Y30,Tabelas!B:D,3,0),0),"")</f>
        <v>0</v>
      </c>
      <c r="BE30" s="59" t="n">
        <f aca="false">IF(A30&lt;&gt;"",IFERROR(VLOOKUP(Z30,Tabelas!B:D,3,0),0),"")</f>
        <v>0</v>
      </c>
      <c r="BF30" s="59" t="n">
        <f aca="false">IF(A30&lt;&gt;"",IFERROR(VLOOKUP(AA30,Tabelas!B:D,3,0),0),"")</f>
        <v>0</v>
      </c>
      <c r="BG30" s="59" t="n">
        <f aca="false">IF(A30&lt;&gt;"",IFERROR(VLOOKUP(AB30,Tabelas!B:D,3,0),0),"")</f>
        <v>0</v>
      </c>
      <c r="BH30" s="59" t="n">
        <f aca="false">IF(A30&lt;&gt;"",IFERROR(VLOOKUP(AC30,Tabelas!B:D,3,0),0),"")</f>
        <v>0</v>
      </c>
      <c r="BI30" s="59" t="n">
        <f aca="false">IF(A30&lt;&gt;"",IFERROR(VLOOKUP(AD30,Tabelas!B:D,3,0),0),"")</f>
        <v>0</v>
      </c>
      <c r="BJ30" s="59" t="n">
        <f aca="false">IF(A30&lt;&gt;"",IFERROR(VLOOKUP(AE30,Tabelas!B:D,3,0),0),"")</f>
        <v>0</v>
      </c>
      <c r="BK30" s="59" t="n">
        <f aca="false">IF(A30&lt;&gt;"",IFERROR(VLOOKUP(AF30,Tabelas!B:D,3,0),0),"")</f>
        <v>0</v>
      </c>
      <c r="BL30" s="59" t="n">
        <f aca="false">IF(A30&lt;&gt;"",IFERROR(VLOOKUP(AG30,Tabelas!B:D,3,0),0),"")</f>
        <v>0</v>
      </c>
      <c r="BM30" s="59" t="n">
        <f aca="false">IF(A30&lt;&gt;"",IFERROR(VLOOKUP(AH30,Tabelas!B:D,3,0),0),"")</f>
        <v>0</v>
      </c>
      <c r="BN30" s="59" t="n">
        <f aca="false">IF(A30&lt;&gt;"",IFERROR(VLOOKUP(AI30,Tabelas!B:D,3,0),0),"")</f>
        <v>0</v>
      </c>
      <c r="BO30" s="59" t="n">
        <f aca="false">IF(A30&lt;&gt;"",IFERROR(VLOOKUP(AJ30,Tabelas!B:D,3,0),0),"")</f>
        <v>0</v>
      </c>
      <c r="BP30" s="59" t="n">
        <f aca="false">IF(A30&lt;&gt;"",IFERROR(VLOOKUP(AK30,Tabelas!B:D,3,0),0),"")</f>
        <v>0</v>
      </c>
      <c r="BQ30" s="59" t="n">
        <f aca="false">IF(A30&lt;&gt;"",IFERROR(VLOOKUP(AL30,Tabelas!B:D,3,0),0),"")</f>
        <v>0</v>
      </c>
      <c r="BR30" s="59" t="n">
        <f aca="false">IF(A30&lt;&gt;"",IFERROR(VLOOKUP(AM30,Tabelas!B:D,3,0),0),"")</f>
        <v>0</v>
      </c>
      <c r="BS30" s="59" t="n">
        <f aca="false">IF(A30&lt;&gt;"",IFERROR(VLOOKUP(AN30,Tabelas!B:D,3,0),0),"")</f>
        <v>0</v>
      </c>
      <c r="BT30" s="59" t="n">
        <f aca="false">IF(A30&lt;&gt;"",IFERROR(VLOOKUP(AO30,Tabelas!B:D,3,0),0),"")</f>
        <v>0</v>
      </c>
      <c r="BU30" s="59" t="n">
        <f aca="false">IF(A30&lt;&gt;"",IFERROR(VLOOKUP(AP30,Tabelas!B:D,3,0),0),"")</f>
        <v>0</v>
      </c>
      <c r="BV30" s="59" t="n">
        <f aca="false">IF(A30&lt;&gt;"",IFERROR(VLOOKUP(AQ30,Tabelas!B:D,3,0),0),"")</f>
        <v>0</v>
      </c>
      <c r="BW30" s="59" t="n">
        <f aca="false">IF(A30&lt;&gt;"",IFERROR(VLOOKUP(AR30,Tabelas!B:D,3,0),0),"")</f>
        <v>0</v>
      </c>
      <c r="BX30" s="56" t="n">
        <f aca="false">IF(A30&lt;&gt;"",SUM(AS30:BW30),"")</f>
        <v>0</v>
      </c>
      <c r="BY30" s="55" t="n">
        <f aca="false">IF(A30&lt;&gt;"",COUNTIF(N30:AR30,"LM")+COUNTIF(N30:AR30,"L"),"")+COUNTIF(N30:AR30,"LP")</f>
        <v>0</v>
      </c>
      <c r="BZ30" s="56" t="n">
        <f aca="false">IF(A30&lt;&gt;"",COUNTIF(N30:AR30,"AB"),"")</f>
        <v>0</v>
      </c>
      <c r="CA30" s="56" t="n">
        <f aca="false">IF(A30&lt;&gt;"",COUNTIF(N30:AR30,"FE"),"")</f>
        <v>0</v>
      </c>
      <c r="CB30" s="56" t="n">
        <f aca="false">IF(A30&lt;&gt;"",COUNTIF(N30:AR30,"LC"),"")</f>
        <v>0</v>
      </c>
      <c r="CC30" s="56" t="n">
        <f aca="false">IF(A30&lt;&gt;"",COUNTIF(N30:AR30,"CE"),"")</f>
        <v>0</v>
      </c>
      <c r="CD30" s="55" t="n">
        <f aca="false">IF(A30&lt;&gt;"",COUNTIF(N30:AR30,"AF1")+COUNTIF(N30:AR30,"AF2")+COUNTIF(N30:AR30,"AF3")+COUNTIF(N30:AR30,"AF4")+COUNTIF(N30:AR30,"AF5")+COUNTIF(N30:AR30,"AF6")+COUNTIF(N30:AR30,"AF7")+COUNTIF(N30:AR30,"AF8")+COUNTIF(N30:AR30,"AF9")+COUNTIF(N30:AR30,"AF10")+COUNTIF(N30:AR30,"AF11")+COUNTIF(N30:AR30,"AF12")+COUNTIF(N30:AR30,"AF13")+COUNTIF(N30:AR30,"AF14"),"")</f>
        <v>0</v>
      </c>
      <c r="CE30" s="55" t="n">
        <f aca="false">IF(A30&lt;&gt;"",COUNTIF(N30:AR30,"CE")+COUNTIF(N30:AR30,"L")+COUNTIF(N30:AR30,"LM")+COUNTIF(N30:AR30,"LP")+COUNTIF(N30:AR30,"LC")+COUNTIF(N30:AR30,"AB")+COUNTIF(N30:AR30,"AF1")+COUNTIF(N30:AR30,"AF2")+COUNTIF(N30:AR30,"AF3")+COUNTIF(N30:AR30,"AF4")+COUNTIF(N30:AR30,"AF5")+COUNTIF(N30:AR30,"AF6")+COUNTIF(N30:AR30,"AF7")+COUNTIF(N30:AR30,"AF8")+COUNTIF(N30:AR30,"AF9")+COUNTIF(N30:AR30,"AF10")+COUNTIF(N30:AR30,"AF11")+COUNTIF(N30:AR30,"AF12")+COUNTIF(N30:AR30,"AF13")+COUNTIF(N30:AR30,"AF14")+COUNTIF(N30:AR30,"RC")+COUNTIF(N30:AR30,"FO")+COUNTIF(N30:AR30,"FE"),"")</f>
        <v>0</v>
      </c>
      <c r="CF30" s="57" t="n">
        <f aca="false">IF(A30&lt;&gt;"",COUNTIF(N30:AR30,"APH"),"")</f>
        <v>0</v>
      </c>
    </row>
    <row r="31" customFormat="false" ht="12.75" hidden="false" customHeight="true" outlineLevel="0" collapsed="false">
      <c r="A31" s="140" t="s">
        <v>126</v>
      </c>
      <c r="B31" s="46" t="n">
        <v>1234567</v>
      </c>
      <c r="C31" s="48" t="n">
        <v>123</v>
      </c>
      <c r="D31" s="48" t="s">
        <v>103</v>
      </c>
      <c r="E31" s="48" t="s">
        <v>104</v>
      </c>
      <c r="F31" s="48" t="n">
        <v>36</v>
      </c>
      <c r="G31" s="49"/>
      <c r="H31" s="50"/>
      <c r="I31" s="50"/>
      <c r="J31" s="50"/>
      <c r="K31" s="50"/>
      <c r="L31" s="50"/>
      <c r="M31" s="50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2"/>
      <c r="AS31" s="58" t="n">
        <f aca="false">IF(A31&lt;&gt;"",IFERROR(VLOOKUP(N31,Tabelas!B:D,3,0),0),"")</f>
        <v>0</v>
      </c>
      <c r="AT31" s="59" t="n">
        <f aca="false">IF(A31&lt;&gt;"",IFERROR(VLOOKUP(O31,Tabelas!B:D,3,0),0),"")</f>
        <v>0</v>
      </c>
      <c r="AU31" s="59" t="n">
        <f aca="false">IF(A31&lt;&gt;"",IFERROR(VLOOKUP(P31,Tabelas!B:D,3,0),0),"")</f>
        <v>0</v>
      </c>
      <c r="AV31" s="59" t="n">
        <f aca="false">IF(A31&lt;&gt;"",IFERROR(VLOOKUP(Q31,Tabelas!B:D,3,0),0),"")</f>
        <v>0</v>
      </c>
      <c r="AW31" s="59" t="n">
        <f aca="false">IF(A31&lt;&gt;"",IFERROR(VLOOKUP(R31,Tabelas!B:D,3,0),0),"")</f>
        <v>0</v>
      </c>
      <c r="AX31" s="59" t="n">
        <f aca="false">IF(A31&lt;&gt;"",IFERROR(VLOOKUP(S31,Tabelas!B:D,3,0),0),"")</f>
        <v>0</v>
      </c>
      <c r="AY31" s="59" t="n">
        <f aca="false">IF(A31&lt;&gt;"",IFERROR(VLOOKUP(T31,Tabelas!B:D,3,0),0),"")</f>
        <v>0</v>
      </c>
      <c r="AZ31" s="59" t="n">
        <f aca="false">IF(A31&lt;&gt;"",IFERROR(VLOOKUP(U31,Tabelas!B:D,3,0),0),"")</f>
        <v>0</v>
      </c>
      <c r="BA31" s="59" t="n">
        <f aca="false">IF(A31&lt;&gt;"",IFERROR(VLOOKUP(V31,Tabelas!B:D,3,0),0),"")</f>
        <v>0</v>
      </c>
      <c r="BB31" s="59" t="n">
        <f aca="false">IF(A31&lt;&gt;"",IFERROR(VLOOKUP(W31,Tabelas!B:D,3,0),0),"")</f>
        <v>0</v>
      </c>
      <c r="BC31" s="59" t="n">
        <f aca="false">IF(A31&lt;&gt;"",IFERROR(VLOOKUP(X31,Tabelas!B:D,3,0),0),"")</f>
        <v>0</v>
      </c>
      <c r="BD31" s="59" t="n">
        <f aca="false">IF(A31&lt;&gt;"",IFERROR(VLOOKUP(Y31,Tabelas!B:D,3,0),0),"")</f>
        <v>0</v>
      </c>
      <c r="BE31" s="59" t="n">
        <f aca="false">IF(A31&lt;&gt;"",IFERROR(VLOOKUP(Z31,Tabelas!B:D,3,0),0),"")</f>
        <v>0</v>
      </c>
      <c r="BF31" s="59" t="n">
        <f aca="false">IF(A31&lt;&gt;"",IFERROR(VLOOKUP(AA31,Tabelas!B:D,3,0),0),"")</f>
        <v>0</v>
      </c>
      <c r="BG31" s="59" t="n">
        <f aca="false">IF(A31&lt;&gt;"",IFERROR(VLOOKUP(AB31,Tabelas!B:D,3,0),0),"")</f>
        <v>0</v>
      </c>
      <c r="BH31" s="59" t="n">
        <f aca="false">IF(A31&lt;&gt;"",IFERROR(VLOOKUP(AC31,Tabelas!B:D,3,0),0),"")</f>
        <v>0</v>
      </c>
      <c r="BI31" s="59" t="n">
        <f aca="false">IF(A31&lt;&gt;"",IFERROR(VLOOKUP(AD31,Tabelas!B:D,3,0),0),"")</f>
        <v>0</v>
      </c>
      <c r="BJ31" s="59" t="n">
        <f aca="false">IF(A31&lt;&gt;"",IFERROR(VLOOKUP(AE31,Tabelas!B:D,3,0),0),"")</f>
        <v>0</v>
      </c>
      <c r="BK31" s="59" t="n">
        <f aca="false">IF(A31&lt;&gt;"",IFERROR(VLOOKUP(AF31,Tabelas!B:D,3,0),0),"")</f>
        <v>0</v>
      </c>
      <c r="BL31" s="59" t="n">
        <f aca="false">IF(A31&lt;&gt;"",IFERROR(VLOOKUP(AG31,Tabelas!B:D,3,0),0),"")</f>
        <v>0</v>
      </c>
      <c r="BM31" s="59" t="n">
        <f aca="false">IF(A31&lt;&gt;"",IFERROR(VLOOKUP(AH31,Tabelas!B:D,3,0),0),"")</f>
        <v>0</v>
      </c>
      <c r="BN31" s="59" t="n">
        <f aca="false">IF(A31&lt;&gt;"",IFERROR(VLOOKUP(AI31,Tabelas!B:D,3,0),0),"")</f>
        <v>0</v>
      </c>
      <c r="BO31" s="59" t="n">
        <f aca="false">IF(A31&lt;&gt;"",IFERROR(VLOOKUP(AJ31,Tabelas!B:D,3,0),0),"")</f>
        <v>0</v>
      </c>
      <c r="BP31" s="59" t="n">
        <f aca="false">IF(A31&lt;&gt;"",IFERROR(VLOOKUP(AK31,Tabelas!B:D,3,0),0),"")</f>
        <v>0</v>
      </c>
      <c r="BQ31" s="59" t="n">
        <f aca="false">IF(A31&lt;&gt;"",IFERROR(VLOOKUP(AL31,Tabelas!B:D,3,0),0),"")</f>
        <v>0</v>
      </c>
      <c r="BR31" s="59" t="n">
        <f aca="false">IF(A31&lt;&gt;"",IFERROR(VLOOKUP(AM31,Tabelas!B:D,3,0),0),"")</f>
        <v>0</v>
      </c>
      <c r="BS31" s="59" t="n">
        <f aca="false">IF(A31&lt;&gt;"",IFERROR(VLOOKUP(AN31,Tabelas!B:D,3,0),0),"")</f>
        <v>0</v>
      </c>
      <c r="BT31" s="59" t="n">
        <f aca="false">IF(A31&lt;&gt;"",IFERROR(VLOOKUP(AO31,Tabelas!B:D,3,0),0),"")</f>
        <v>0</v>
      </c>
      <c r="BU31" s="59" t="n">
        <f aca="false">IF(A31&lt;&gt;"",IFERROR(VLOOKUP(AP31,Tabelas!B:D,3,0),0),"")</f>
        <v>0</v>
      </c>
      <c r="BV31" s="59" t="n">
        <f aca="false">IF(A31&lt;&gt;"",IFERROR(VLOOKUP(AQ31,Tabelas!B:D,3,0),0),"")</f>
        <v>0</v>
      </c>
      <c r="BW31" s="59" t="n">
        <f aca="false">IF(A31&lt;&gt;"",IFERROR(VLOOKUP(AR31,Tabelas!B:D,3,0),0),"")</f>
        <v>0</v>
      </c>
      <c r="BX31" s="56" t="n">
        <f aca="false">IF(A31&lt;&gt;"",SUM(AS31:BW31),"")</f>
        <v>0</v>
      </c>
      <c r="BY31" s="55" t="n">
        <f aca="false">IF(A31&lt;&gt;"",COUNTIF(N31:AR31,"LM")+COUNTIF(N31:AR31,"L"),"")+COUNTIF(N31:AR31,"LP")</f>
        <v>0</v>
      </c>
      <c r="BZ31" s="56" t="n">
        <f aca="false">IF(A31&lt;&gt;"",COUNTIF(N31:AR31,"AB"),"")</f>
        <v>0</v>
      </c>
      <c r="CA31" s="56" t="n">
        <f aca="false">IF(A31&lt;&gt;"",COUNTIF(N31:AR31,"FE"),"")</f>
        <v>0</v>
      </c>
      <c r="CB31" s="56" t="n">
        <f aca="false">IF(A31&lt;&gt;"",COUNTIF(N31:AR31,"LC"),"")</f>
        <v>0</v>
      </c>
      <c r="CC31" s="56" t="n">
        <f aca="false">IF(A31&lt;&gt;"",COUNTIF(N31:AR31,"CE"),"")</f>
        <v>0</v>
      </c>
      <c r="CD31" s="55" t="n">
        <f aca="false">IF(A31&lt;&gt;"",COUNTIF(N31:AR31,"AF1")+COUNTIF(N31:AR31,"AF2")+COUNTIF(N31:AR31,"AF3")+COUNTIF(N31:AR31,"AF4")+COUNTIF(N31:AR31,"AF5")+COUNTIF(N31:AR31,"AF6")+COUNTIF(N31:AR31,"AF7")+COUNTIF(N31:AR31,"AF8")+COUNTIF(N31:AR31,"AF9")+COUNTIF(N31:AR31,"AF10")+COUNTIF(N31:AR31,"AF11")+COUNTIF(N31:AR31,"AF12")+COUNTIF(N31:AR31,"AF13")+COUNTIF(N31:AR31,"AF14"),"")</f>
        <v>0</v>
      </c>
      <c r="CE31" s="55" t="n">
        <f aca="false">IF(A31&lt;&gt;"",COUNTIF(N31:AR31,"CE")+COUNTIF(N31:AR31,"L")+COUNTIF(N31:AR31,"LM")+COUNTIF(N31:AR31,"LP")+COUNTIF(N31:AR31,"LC")+COUNTIF(N31:AR31,"AB")+COUNTIF(N31:AR31,"AF1")+COUNTIF(N31:AR31,"AF2")+COUNTIF(N31:AR31,"AF3")+COUNTIF(N31:AR31,"AF4")+COUNTIF(N31:AR31,"AF5")+COUNTIF(N31:AR31,"AF6")+COUNTIF(N31:AR31,"AF7")+COUNTIF(N31:AR31,"AF8")+COUNTIF(N31:AR31,"AF9")+COUNTIF(N31:AR31,"AF10")+COUNTIF(N31:AR31,"AF11")+COUNTIF(N31:AR31,"AF12")+COUNTIF(N31:AR31,"AF13")+COUNTIF(N31:AR31,"AF14")+COUNTIF(N31:AR31,"RC")+COUNTIF(N31:AR31,"FO")+COUNTIF(N31:AR31,"FE"),"")</f>
        <v>0</v>
      </c>
      <c r="CF31" s="57" t="n">
        <f aca="false">IF(A31&lt;&gt;"",COUNTIF(N31:AR31,"APH"),"")</f>
        <v>0</v>
      </c>
    </row>
    <row r="32" customFormat="false" ht="12.75" hidden="false" customHeight="true" outlineLevel="0" collapsed="false">
      <c r="A32" s="140" t="s">
        <v>127</v>
      </c>
      <c r="B32" s="46" t="n">
        <v>1234567</v>
      </c>
      <c r="C32" s="48" t="n">
        <v>123</v>
      </c>
      <c r="D32" s="48" t="s">
        <v>103</v>
      </c>
      <c r="E32" s="48" t="s">
        <v>104</v>
      </c>
      <c r="F32" s="48" t="n">
        <v>36</v>
      </c>
      <c r="G32" s="49"/>
      <c r="H32" s="50"/>
      <c r="I32" s="50"/>
      <c r="J32" s="50"/>
      <c r="K32" s="50"/>
      <c r="L32" s="50"/>
      <c r="M32" s="50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2"/>
      <c r="AS32" s="58" t="n">
        <f aca="false">IF(A32&lt;&gt;"",IFERROR(VLOOKUP(N32,Tabelas!B:D,3,0),0),"")</f>
        <v>0</v>
      </c>
      <c r="AT32" s="59" t="n">
        <f aca="false">IF(A32&lt;&gt;"",IFERROR(VLOOKUP(O32,Tabelas!B:D,3,0),0),"")</f>
        <v>0</v>
      </c>
      <c r="AU32" s="59" t="n">
        <f aca="false">IF(A32&lt;&gt;"",IFERROR(VLOOKUP(P32,Tabelas!B:D,3,0),0),"")</f>
        <v>0</v>
      </c>
      <c r="AV32" s="59" t="n">
        <f aca="false">IF(A32&lt;&gt;"",IFERROR(VLOOKUP(Q32,Tabelas!B:D,3,0),0),"")</f>
        <v>0</v>
      </c>
      <c r="AW32" s="59" t="n">
        <f aca="false">IF(A32&lt;&gt;"",IFERROR(VLOOKUP(R32,Tabelas!B:D,3,0),0),"")</f>
        <v>0</v>
      </c>
      <c r="AX32" s="59" t="n">
        <f aca="false">IF(A32&lt;&gt;"",IFERROR(VLOOKUP(S32,Tabelas!B:D,3,0),0),"")</f>
        <v>0</v>
      </c>
      <c r="AY32" s="59" t="n">
        <f aca="false">IF(A32&lt;&gt;"",IFERROR(VLOOKUP(T32,Tabelas!B:D,3,0),0),"")</f>
        <v>0</v>
      </c>
      <c r="AZ32" s="59" t="n">
        <f aca="false">IF(A32&lt;&gt;"",IFERROR(VLOOKUP(U32,Tabelas!B:D,3,0),0),"")</f>
        <v>0</v>
      </c>
      <c r="BA32" s="59" t="n">
        <f aca="false">IF(A32&lt;&gt;"",IFERROR(VLOOKUP(V32,Tabelas!B:D,3,0),0),"")</f>
        <v>0</v>
      </c>
      <c r="BB32" s="59" t="n">
        <f aca="false">IF(A32&lt;&gt;"",IFERROR(VLOOKUP(W32,Tabelas!B:D,3,0),0),"")</f>
        <v>0</v>
      </c>
      <c r="BC32" s="59" t="n">
        <f aca="false">IF(A32&lt;&gt;"",IFERROR(VLOOKUP(X32,Tabelas!B:D,3,0),0),"")</f>
        <v>0</v>
      </c>
      <c r="BD32" s="59" t="n">
        <f aca="false">IF(A32&lt;&gt;"",IFERROR(VLOOKUP(Y32,Tabelas!B:D,3,0),0),"")</f>
        <v>0</v>
      </c>
      <c r="BE32" s="59" t="n">
        <f aca="false">IF(A32&lt;&gt;"",IFERROR(VLOOKUP(Z32,Tabelas!B:D,3,0),0),"")</f>
        <v>0</v>
      </c>
      <c r="BF32" s="59" t="n">
        <f aca="false">IF(A32&lt;&gt;"",IFERROR(VLOOKUP(AA32,Tabelas!B:D,3,0),0),"")</f>
        <v>0</v>
      </c>
      <c r="BG32" s="59" t="n">
        <f aca="false">IF(A32&lt;&gt;"",IFERROR(VLOOKUP(AB32,Tabelas!B:D,3,0),0),"")</f>
        <v>0</v>
      </c>
      <c r="BH32" s="59" t="n">
        <f aca="false">IF(A32&lt;&gt;"",IFERROR(VLOOKUP(AC32,Tabelas!B:D,3,0),0),"")</f>
        <v>0</v>
      </c>
      <c r="BI32" s="59" t="n">
        <f aca="false">IF(A32&lt;&gt;"",IFERROR(VLOOKUP(AD32,Tabelas!B:D,3,0),0),"")</f>
        <v>0</v>
      </c>
      <c r="BJ32" s="59" t="n">
        <f aca="false">IF(A32&lt;&gt;"",IFERROR(VLOOKUP(AE32,Tabelas!B:D,3,0),0),"")</f>
        <v>0</v>
      </c>
      <c r="BK32" s="59" t="n">
        <f aca="false">IF(A32&lt;&gt;"",IFERROR(VLOOKUP(AF32,Tabelas!B:D,3,0),0),"")</f>
        <v>0</v>
      </c>
      <c r="BL32" s="59" t="n">
        <f aca="false">IF(A32&lt;&gt;"",IFERROR(VLOOKUP(AG32,Tabelas!B:D,3,0),0),"")</f>
        <v>0</v>
      </c>
      <c r="BM32" s="59" t="n">
        <f aca="false">IF(A32&lt;&gt;"",IFERROR(VLOOKUP(AH32,Tabelas!B:D,3,0),0),"")</f>
        <v>0</v>
      </c>
      <c r="BN32" s="59" t="n">
        <f aca="false">IF(A32&lt;&gt;"",IFERROR(VLOOKUP(AI32,Tabelas!B:D,3,0),0),"")</f>
        <v>0</v>
      </c>
      <c r="BO32" s="59" t="n">
        <f aca="false">IF(A32&lt;&gt;"",IFERROR(VLOOKUP(AJ32,Tabelas!B:D,3,0),0),"")</f>
        <v>0</v>
      </c>
      <c r="BP32" s="59" t="n">
        <f aca="false">IF(A32&lt;&gt;"",IFERROR(VLOOKUP(AK32,Tabelas!B:D,3,0),0),"")</f>
        <v>0</v>
      </c>
      <c r="BQ32" s="59" t="n">
        <f aca="false">IF(A32&lt;&gt;"",IFERROR(VLOOKUP(AL32,Tabelas!B:D,3,0),0),"")</f>
        <v>0</v>
      </c>
      <c r="BR32" s="59" t="n">
        <f aca="false">IF(A32&lt;&gt;"",IFERROR(VLOOKUP(AM32,Tabelas!B:D,3,0),0),"")</f>
        <v>0</v>
      </c>
      <c r="BS32" s="59" t="n">
        <f aca="false">IF(A32&lt;&gt;"",IFERROR(VLOOKUP(AN32,Tabelas!B:D,3,0),0),"")</f>
        <v>0</v>
      </c>
      <c r="BT32" s="59" t="n">
        <f aca="false">IF(A32&lt;&gt;"",IFERROR(VLOOKUP(AO32,Tabelas!B:D,3,0),0),"")</f>
        <v>0</v>
      </c>
      <c r="BU32" s="59" t="n">
        <f aca="false">IF(A32&lt;&gt;"",IFERROR(VLOOKUP(AP32,Tabelas!B:D,3,0),0),"")</f>
        <v>0</v>
      </c>
      <c r="BV32" s="59" t="n">
        <f aca="false">IF(A32&lt;&gt;"",IFERROR(VLOOKUP(AQ32,Tabelas!B:D,3,0),0),"")</f>
        <v>0</v>
      </c>
      <c r="BW32" s="59" t="n">
        <f aca="false">IF(A32&lt;&gt;"",IFERROR(VLOOKUP(AR32,Tabelas!B:D,3,0),0),"")</f>
        <v>0</v>
      </c>
      <c r="BX32" s="56" t="n">
        <f aca="false">IF(A32&lt;&gt;"",SUM(AS32:BW32),"")</f>
        <v>0</v>
      </c>
      <c r="BY32" s="55" t="n">
        <f aca="false">IF(A32&lt;&gt;"",COUNTIF(N32:AR32,"LM")+COUNTIF(N32:AR32,"L"),"")+COUNTIF(N32:AR32,"LP")</f>
        <v>0</v>
      </c>
      <c r="BZ32" s="56" t="n">
        <f aca="false">IF(A32&lt;&gt;"",COUNTIF(N32:AR32,"AB"),"")</f>
        <v>0</v>
      </c>
      <c r="CA32" s="56" t="n">
        <f aca="false">IF(A32&lt;&gt;"",COUNTIF(N32:AR32,"FE"),"")</f>
        <v>0</v>
      </c>
      <c r="CB32" s="56" t="n">
        <f aca="false">IF(A32&lt;&gt;"",COUNTIF(N32:AR32,"LC"),"")</f>
        <v>0</v>
      </c>
      <c r="CC32" s="56" t="n">
        <f aca="false">IF(A32&lt;&gt;"",COUNTIF(N32:AR32,"CE"),"")</f>
        <v>0</v>
      </c>
      <c r="CD32" s="55" t="n">
        <f aca="false">IF(A32&lt;&gt;"",COUNTIF(N32:AR32,"AF1")+COUNTIF(N32:AR32,"AF2")+COUNTIF(N32:AR32,"AF3")+COUNTIF(N32:AR32,"AF4")+COUNTIF(N32:AR32,"AF5")+COUNTIF(N32:AR32,"AF6")+COUNTIF(N32:AR32,"AF7")+COUNTIF(N32:AR32,"AF8")+COUNTIF(N32:AR32,"AF9")+COUNTIF(N32:AR32,"AF10")+COUNTIF(N32:AR32,"AF11")+COUNTIF(N32:AR32,"AF12")+COUNTIF(N32:AR32,"AF13")+COUNTIF(N32:AR32,"AF14"),"")</f>
        <v>0</v>
      </c>
      <c r="CE32" s="55" t="n">
        <f aca="false">IF(A32&lt;&gt;"",COUNTIF(N32:AR32,"CE")+COUNTIF(N32:AR32,"L")+COUNTIF(N32:AR32,"LM")+COUNTIF(N32:AR32,"LP")+COUNTIF(N32:AR32,"LC")+COUNTIF(N32:AR32,"AB")+COUNTIF(N32:AR32,"AF1")+COUNTIF(N32:AR32,"AF2")+COUNTIF(N32:AR32,"AF3")+COUNTIF(N32:AR32,"AF4")+COUNTIF(N32:AR32,"AF5")+COUNTIF(N32:AR32,"AF6")+COUNTIF(N32:AR32,"AF7")+COUNTIF(N32:AR32,"AF8")+COUNTIF(N32:AR32,"AF9")+COUNTIF(N32:AR32,"AF10")+COUNTIF(N32:AR32,"AF11")+COUNTIF(N32:AR32,"AF12")+COUNTIF(N32:AR32,"AF13")+COUNTIF(N32:AR32,"AF14")+COUNTIF(N32:AR32,"RC")+COUNTIF(N32:AR32,"FO")+COUNTIF(N32:AR32,"FE"),"")</f>
        <v>0</v>
      </c>
      <c r="CF32" s="57" t="n">
        <f aca="false">IF(A32&lt;&gt;"",COUNTIF(N32:AR32,"APH"),"")</f>
        <v>0</v>
      </c>
    </row>
    <row r="33" customFormat="false" ht="12.75" hidden="false" customHeight="true" outlineLevel="0" collapsed="false">
      <c r="A33" s="140" t="s">
        <v>128</v>
      </c>
      <c r="B33" s="46" t="n">
        <v>1234567</v>
      </c>
      <c r="C33" s="48" t="n">
        <v>123</v>
      </c>
      <c r="D33" s="48" t="s">
        <v>103</v>
      </c>
      <c r="E33" s="48" t="s">
        <v>104</v>
      </c>
      <c r="F33" s="48" t="n">
        <v>36</v>
      </c>
      <c r="G33" s="50"/>
      <c r="H33" s="50"/>
      <c r="I33" s="50"/>
      <c r="J33" s="50"/>
      <c r="K33" s="50"/>
      <c r="L33" s="50"/>
      <c r="M33" s="50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2"/>
      <c r="AS33" s="58" t="n">
        <f aca="false">IF(A33&lt;&gt;"",IFERROR(VLOOKUP(N33,Tabelas!B:D,3,0),0),"")</f>
        <v>0</v>
      </c>
      <c r="AT33" s="59" t="n">
        <f aca="false">IF(A33&lt;&gt;"",IFERROR(VLOOKUP(O33,Tabelas!B:D,3,0),0),"")</f>
        <v>0</v>
      </c>
      <c r="AU33" s="59" t="n">
        <f aca="false">IF(A33&lt;&gt;"",IFERROR(VLOOKUP(P33,Tabelas!B:D,3,0),0),"")</f>
        <v>0</v>
      </c>
      <c r="AV33" s="59" t="n">
        <f aca="false">IF(A33&lt;&gt;"",IFERROR(VLOOKUP(Q33,Tabelas!B:D,3,0),0),"")</f>
        <v>0</v>
      </c>
      <c r="AW33" s="59" t="n">
        <f aca="false">IF(A33&lt;&gt;"",IFERROR(VLOOKUP(R33,Tabelas!B:D,3,0),0),"")</f>
        <v>0</v>
      </c>
      <c r="AX33" s="59" t="n">
        <f aca="false">IF(A33&lt;&gt;"",IFERROR(VLOOKUP(S33,Tabelas!B:D,3,0),0),"")</f>
        <v>0</v>
      </c>
      <c r="AY33" s="59" t="n">
        <f aca="false">IF(A33&lt;&gt;"",IFERROR(VLOOKUP(T33,Tabelas!B:D,3,0),0),"")</f>
        <v>0</v>
      </c>
      <c r="AZ33" s="59" t="n">
        <f aca="false">IF(A33&lt;&gt;"",IFERROR(VLOOKUP(U33,Tabelas!B:D,3,0),0),"")</f>
        <v>0</v>
      </c>
      <c r="BA33" s="59" t="n">
        <f aca="false">IF(A33&lt;&gt;"",IFERROR(VLOOKUP(V33,Tabelas!B:D,3,0),0),"")</f>
        <v>0</v>
      </c>
      <c r="BB33" s="59" t="n">
        <f aca="false">IF(A33&lt;&gt;"",IFERROR(VLOOKUP(W33,Tabelas!B:D,3,0),0),"")</f>
        <v>0</v>
      </c>
      <c r="BC33" s="59" t="n">
        <f aca="false">IF(A33&lt;&gt;"",IFERROR(VLOOKUP(X33,Tabelas!B:D,3,0),0),"")</f>
        <v>0</v>
      </c>
      <c r="BD33" s="59" t="n">
        <f aca="false">IF(A33&lt;&gt;"",IFERROR(VLOOKUP(Y33,Tabelas!B:D,3,0),0),"")</f>
        <v>0</v>
      </c>
      <c r="BE33" s="59" t="n">
        <f aca="false">IF(A33&lt;&gt;"",IFERROR(VLOOKUP(Z33,Tabelas!B:D,3,0),0),"")</f>
        <v>0</v>
      </c>
      <c r="BF33" s="59" t="n">
        <f aca="false">IF(A33&lt;&gt;"",IFERROR(VLOOKUP(AA33,Tabelas!B:D,3,0),0),"")</f>
        <v>0</v>
      </c>
      <c r="BG33" s="59" t="n">
        <f aca="false">IF(A33&lt;&gt;"",IFERROR(VLOOKUP(AB33,Tabelas!B:D,3,0),0),"")</f>
        <v>0</v>
      </c>
      <c r="BH33" s="59" t="n">
        <f aca="false">IF(A33&lt;&gt;"",IFERROR(VLOOKUP(AC33,Tabelas!B:D,3,0),0),"")</f>
        <v>0</v>
      </c>
      <c r="BI33" s="59" t="n">
        <f aca="false">IF(A33&lt;&gt;"",IFERROR(VLOOKUP(AD33,Tabelas!B:D,3,0),0),"")</f>
        <v>0</v>
      </c>
      <c r="BJ33" s="59" t="n">
        <f aca="false">IF(A33&lt;&gt;"",IFERROR(VLOOKUP(AE33,Tabelas!B:D,3,0),0),"")</f>
        <v>0</v>
      </c>
      <c r="BK33" s="59" t="n">
        <f aca="false">IF(A33&lt;&gt;"",IFERROR(VLOOKUP(AF33,Tabelas!B:D,3,0),0),"")</f>
        <v>0</v>
      </c>
      <c r="BL33" s="59" t="n">
        <f aca="false">IF(A33&lt;&gt;"",IFERROR(VLOOKUP(AG33,Tabelas!B:D,3,0),0),"")</f>
        <v>0</v>
      </c>
      <c r="BM33" s="59" t="n">
        <f aca="false">IF(A33&lt;&gt;"",IFERROR(VLOOKUP(AH33,Tabelas!B:D,3,0),0),"")</f>
        <v>0</v>
      </c>
      <c r="BN33" s="59" t="n">
        <f aca="false">IF(A33&lt;&gt;"",IFERROR(VLOOKUP(AI33,Tabelas!B:D,3,0),0),"")</f>
        <v>0</v>
      </c>
      <c r="BO33" s="59" t="n">
        <f aca="false">IF(A33&lt;&gt;"",IFERROR(VLOOKUP(AJ33,Tabelas!B:D,3,0),0),"")</f>
        <v>0</v>
      </c>
      <c r="BP33" s="59" t="n">
        <f aca="false">IF(A33&lt;&gt;"",IFERROR(VLOOKUP(AK33,Tabelas!B:D,3,0),0),"")</f>
        <v>0</v>
      </c>
      <c r="BQ33" s="59" t="n">
        <f aca="false">IF(A33&lt;&gt;"",IFERROR(VLOOKUP(AL33,Tabelas!B:D,3,0),0),"")</f>
        <v>0</v>
      </c>
      <c r="BR33" s="59" t="n">
        <f aca="false">IF(A33&lt;&gt;"",IFERROR(VLOOKUP(AM33,Tabelas!B:D,3,0),0),"")</f>
        <v>0</v>
      </c>
      <c r="BS33" s="59" t="n">
        <f aca="false">IF(A33&lt;&gt;"",IFERROR(VLOOKUP(AN33,Tabelas!B:D,3,0),0),"")</f>
        <v>0</v>
      </c>
      <c r="BT33" s="59" t="n">
        <f aca="false">IF(A33&lt;&gt;"",IFERROR(VLOOKUP(AO33,Tabelas!B:D,3,0),0),"")</f>
        <v>0</v>
      </c>
      <c r="BU33" s="59" t="n">
        <f aca="false">IF(A33&lt;&gt;"",IFERROR(VLOOKUP(AP33,Tabelas!B:D,3,0),0),"")</f>
        <v>0</v>
      </c>
      <c r="BV33" s="59" t="n">
        <f aca="false">IF(A33&lt;&gt;"",IFERROR(VLOOKUP(AQ33,Tabelas!B:D,3,0),0),"")</f>
        <v>0</v>
      </c>
      <c r="BW33" s="59" t="n">
        <f aca="false">IF(A33&lt;&gt;"",IFERROR(VLOOKUP(AR33,Tabelas!B:D,3,0),0),"")</f>
        <v>0</v>
      </c>
      <c r="BX33" s="56" t="n">
        <f aca="false">IF(A33&lt;&gt;"",SUM(AS33:BW33),"")</f>
        <v>0</v>
      </c>
      <c r="BY33" s="55" t="n">
        <f aca="false">IF(A33&lt;&gt;"",COUNTIF(N33:AR33,"LM")+COUNTIF(N33:AR33,"L"),"")+COUNTIF(N33:AR33,"LP")</f>
        <v>0</v>
      </c>
      <c r="BZ33" s="56" t="n">
        <f aca="false">IF(A33&lt;&gt;"",COUNTIF(N33:AR33,"AB"),"")</f>
        <v>0</v>
      </c>
      <c r="CA33" s="56" t="n">
        <f aca="false">IF(A33&lt;&gt;"",COUNTIF(N33:AR33,"FE"),"")</f>
        <v>0</v>
      </c>
      <c r="CB33" s="56" t="n">
        <f aca="false">IF(A33&lt;&gt;"",COUNTIF(N33:AR33,"LC"),"")</f>
        <v>0</v>
      </c>
      <c r="CC33" s="56" t="n">
        <f aca="false">IF(A33&lt;&gt;"",COUNTIF(N33:AR33,"CE"),"")</f>
        <v>0</v>
      </c>
      <c r="CD33" s="55" t="n">
        <f aca="false">IF(A33&lt;&gt;"",COUNTIF(N33:AR33,"AF1")+COUNTIF(N33:AR33,"AF2")+COUNTIF(N33:AR33,"AF3")+COUNTIF(N33:AR33,"AF4")+COUNTIF(N33:AR33,"AF5")+COUNTIF(N33:AR33,"AF6")+COUNTIF(N33:AR33,"AF7")+COUNTIF(N33:AR33,"AF8")+COUNTIF(N33:AR33,"AF9")+COUNTIF(N33:AR33,"AF10")+COUNTIF(N33:AR33,"AF11")+COUNTIF(N33:AR33,"AF12")+COUNTIF(N33:AR33,"AF13")+COUNTIF(N33:AR33,"AF14"),"")</f>
        <v>0</v>
      </c>
      <c r="CE33" s="55" t="n">
        <f aca="false">IF(A33&lt;&gt;"",COUNTIF(N33:AR33,"CE")+COUNTIF(N33:AR33,"L")+COUNTIF(N33:AR33,"LM")+COUNTIF(N33:AR33,"LP")+COUNTIF(N33:AR33,"LC")+COUNTIF(N33:AR33,"AB")+COUNTIF(N33:AR33,"AF1")+COUNTIF(N33:AR33,"AF2")+COUNTIF(N33:AR33,"AF3")+COUNTIF(N33:AR33,"AF4")+COUNTIF(N33:AR33,"AF5")+COUNTIF(N33:AR33,"AF6")+COUNTIF(N33:AR33,"AF7")+COUNTIF(N33:AR33,"AF8")+COUNTIF(N33:AR33,"AF9")+COUNTIF(N33:AR33,"AF10")+COUNTIF(N33:AR33,"AF11")+COUNTIF(N33:AR33,"AF12")+COUNTIF(N33:AR33,"AF13")+COUNTIF(N33:AR33,"AF14")+COUNTIF(N33:AR33,"RC")+COUNTIF(N33:AR33,"FO")+COUNTIF(N33:AR33,"FE"),"")</f>
        <v>0</v>
      </c>
      <c r="CF33" s="57" t="n">
        <f aca="false">IF(A33&lt;&gt;"",COUNTIF(N33:AR33,"APH"),"")</f>
        <v>0</v>
      </c>
    </row>
    <row r="34" customFormat="false" ht="12.75" hidden="false" customHeight="true" outlineLevel="0" collapsed="false">
      <c r="A34" s="140" t="s">
        <v>129</v>
      </c>
      <c r="B34" s="46" t="n">
        <v>1234567</v>
      </c>
      <c r="C34" s="48" t="n">
        <v>123</v>
      </c>
      <c r="D34" s="48" t="s">
        <v>103</v>
      </c>
      <c r="E34" s="48" t="s">
        <v>104</v>
      </c>
      <c r="F34" s="48" t="n">
        <v>36</v>
      </c>
      <c r="G34" s="49"/>
      <c r="H34" s="50"/>
      <c r="I34" s="50"/>
      <c r="J34" s="50"/>
      <c r="K34" s="50"/>
      <c r="L34" s="50"/>
      <c r="M34" s="50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2"/>
      <c r="AS34" s="58" t="n">
        <f aca="false">IF(A34&lt;&gt;"",IFERROR(VLOOKUP(N34,Tabelas!B:D,3,0),0),"")</f>
        <v>0</v>
      </c>
      <c r="AT34" s="59" t="n">
        <f aca="false">IF(A34&lt;&gt;"",IFERROR(VLOOKUP(O34,Tabelas!B:D,3,0),0),"")</f>
        <v>0</v>
      </c>
      <c r="AU34" s="59" t="n">
        <f aca="false">IF(A34&lt;&gt;"",IFERROR(VLOOKUP(P34,Tabelas!B:D,3,0),0),"")</f>
        <v>0</v>
      </c>
      <c r="AV34" s="59" t="n">
        <f aca="false">IF(A34&lt;&gt;"",IFERROR(VLOOKUP(Q34,Tabelas!B:D,3,0),0),"")</f>
        <v>0</v>
      </c>
      <c r="AW34" s="59" t="n">
        <f aca="false">IF(A34&lt;&gt;"",IFERROR(VLOOKUP(R34,Tabelas!B:D,3,0),0),"")</f>
        <v>0</v>
      </c>
      <c r="AX34" s="59" t="n">
        <f aca="false">IF(A34&lt;&gt;"",IFERROR(VLOOKUP(S34,Tabelas!B:D,3,0),0),"")</f>
        <v>0</v>
      </c>
      <c r="AY34" s="59" t="n">
        <f aca="false">IF(A34&lt;&gt;"",IFERROR(VLOOKUP(T34,Tabelas!B:D,3,0),0),"")</f>
        <v>0</v>
      </c>
      <c r="AZ34" s="59" t="n">
        <f aca="false">IF(A34&lt;&gt;"",IFERROR(VLOOKUP(U34,Tabelas!B:D,3,0),0),"")</f>
        <v>0</v>
      </c>
      <c r="BA34" s="59" t="n">
        <f aca="false">IF(A34&lt;&gt;"",IFERROR(VLOOKUP(V34,Tabelas!B:D,3,0),0),"")</f>
        <v>0</v>
      </c>
      <c r="BB34" s="59" t="n">
        <f aca="false">IF(A34&lt;&gt;"",IFERROR(VLOOKUP(W34,Tabelas!B:D,3,0),0),"")</f>
        <v>0</v>
      </c>
      <c r="BC34" s="59" t="n">
        <f aca="false">IF(A34&lt;&gt;"",IFERROR(VLOOKUP(X34,Tabelas!B:D,3,0),0),"")</f>
        <v>0</v>
      </c>
      <c r="BD34" s="59" t="n">
        <f aca="false">IF(A34&lt;&gt;"",IFERROR(VLOOKUP(Y34,Tabelas!B:D,3,0),0),"")</f>
        <v>0</v>
      </c>
      <c r="BE34" s="59" t="n">
        <f aca="false">IF(A34&lt;&gt;"",IFERROR(VLOOKUP(Z34,Tabelas!B:D,3,0),0),"")</f>
        <v>0</v>
      </c>
      <c r="BF34" s="59" t="n">
        <f aca="false">IF(A34&lt;&gt;"",IFERROR(VLOOKUP(AA34,Tabelas!B:D,3,0),0),"")</f>
        <v>0</v>
      </c>
      <c r="BG34" s="59" t="n">
        <f aca="false">IF(A34&lt;&gt;"",IFERROR(VLOOKUP(AB34,Tabelas!B:D,3,0),0),"")</f>
        <v>0</v>
      </c>
      <c r="BH34" s="59" t="n">
        <f aca="false">IF(A34&lt;&gt;"",IFERROR(VLOOKUP(AC34,Tabelas!B:D,3,0),0),"")</f>
        <v>0</v>
      </c>
      <c r="BI34" s="59" t="n">
        <f aca="false">IF(A34&lt;&gt;"",IFERROR(VLOOKUP(AD34,Tabelas!B:D,3,0),0),"")</f>
        <v>0</v>
      </c>
      <c r="BJ34" s="59" t="n">
        <f aca="false">IF(A34&lt;&gt;"",IFERROR(VLOOKUP(AE34,Tabelas!B:D,3,0),0),"")</f>
        <v>0</v>
      </c>
      <c r="BK34" s="59" t="n">
        <f aca="false">IF(A34&lt;&gt;"",IFERROR(VLOOKUP(AF34,Tabelas!B:D,3,0),0),"")</f>
        <v>0</v>
      </c>
      <c r="BL34" s="59" t="n">
        <f aca="false">IF(A34&lt;&gt;"",IFERROR(VLOOKUP(AG34,Tabelas!B:D,3,0),0),"")</f>
        <v>0</v>
      </c>
      <c r="BM34" s="59" t="n">
        <f aca="false">IF(A34&lt;&gt;"",IFERROR(VLOOKUP(AH34,Tabelas!B:D,3,0),0),"")</f>
        <v>0</v>
      </c>
      <c r="BN34" s="59" t="n">
        <f aca="false">IF(A34&lt;&gt;"",IFERROR(VLOOKUP(AI34,Tabelas!B:D,3,0),0),"")</f>
        <v>0</v>
      </c>
      <c r="BO34" s="59" t="n">
        <f aca="false">IF(A34&lt;&gt;"",IFERROR(VLOOKUP(AJ34,Tabelas!B:D,3,0),0),"")</f>
        <v>0</v>
      </c>
      <c r="BP34" s="59" t="n">
        <f aca="false">IF(A34&lt;&gt;"",IFERROR(VLOOKUP(AK34,Tabelas!B:D,3,0),0),"")</f>
        <v>0</v>
      </c>
      <c r="BQ34" s="59" t="n">
        <f aca="false">IF(A34&lt;&gt;"",IFERROR(VLOOKUP(AL34,Tabelas!B:D,3,0),0),"")</f>
        <v>0</v>
      </c>
      <c r="BR34" s="59" t="n">
        <f aca="false">IF(A34&lt;&gt;"",IFERROR(VLOOKUP(AM34,Tabelas!B:D,3,0),0),"")</f>
        <v>0</v>
      </c>
      <c r="BS34" s="59" t="n">
        <f aca="false">IF(A34&lt;&gt;"",IFERROR(VLOOKUP(AN34,Tabelas!B:D,3,0),0),"")</f>
        <v>0</v>
      </c>
      <c r="BT34" s="59" t="n">
        <f aca="false">IF(A34&lt;&gt;"",IFERROR(VLOOKUP(AO34,Tabelas!B:D,3,0),0),"")</f>
        <v>0</v>
      </c>
      <c r="BU34" s="59" t="n">
        <f aca="false">IF(A34&lt;&gt;"",IFERROR(VLOOKUP(AP34,Tabelas!B:D,3,0),0),"")</f>
        <v>0</v>
      </c>
      <c r="BV34" s="59" t="n">
        <f aca="false">IF(A34&lt;&gt;"",IFERROR(VLOOKUP(AQ34,Tabelas!B:D,3,0),0),"")</f>
        <v>0</v>
      </c>
      <c r="BW34" s="59" t="n">
        <f aca="false">IF(A34&lt;&gt;"",IFERROR(VLOOKUP(AR34,Tabelas!B:D,3,0),0),"")</f>
        <v>0</v>
      </c>
      <c r="BX34" s="56" t="n">
        <f aca="false">IF(A34&lt;&gt;"",SUM(AS34:BW34),"")</f>
        <v>0</v>
      </c>
      <c r="BY34" s="55" t="n">
        <f aca="false">IF(A34&lt;&gt;"",COUNTIF(N34:AR34,"LM")+COUNTIF(N34:AR34,"L"),"")+COUNTIF(N34:AR34,"LP")</f>
        <v>0</v>
      </c>
      <c r="BZ34" s="56" t="n">
        <f aca="false">IF(A34&lt;&gt;"",COUNTIF(N34:AR34,"AB"),"")</f>
        <v>0</v>
      </c>
      <c r="CA34" s="56" t="n">
        <f aca="false">IF(A34&lt;&gt;"",COUNTIF(N34:AR34,"FE"),"")</f>
        <v>0</v>
      </c>
      <c r="CB34" s="56" t="n">
        <f aca="false">IF(A34&lt;&gt;"",COUNTIF(N34:AR34,"LC"),"")</f>
        <v>0</v>
      </c>
      <c r="CC34" s="56" t="n">
        <f aca="false">IF(A34&lt;&gt;"",COUNTIF(N34:AR34,"CE"),"")</f>
        <v>0</v>
      </c>
      <c r="CD34" s="55" t="n">
        <f aca="false">IF(A34&lt;&gt;"",COUNTIF(N34:AR34,"AF1")+COUNTIF(N34:AR34,"AF2")+COUNTIF(N34:AR34,"AF3")+COUNTIF(N34:AR34,"AF4")+COUNTIF(N34:AR34,"AF5")+COUNTIF(N34:AR34,"AF6")+COUNTIF(N34:AR34,"AF7")+COUNTIF(N34:AR34,"AF8")+COUNTIF(N34:AR34,"AF9")+COUNTIF(N34:AR34,"AF10")+COUNTIF(N34:AR34,"AF11")+COUNTIF(N34:AR34,"AF12")+COUNTIF(N34:AR34,"AF13")+COUNTIF(N34:AR34,"AF14"),"")</f>
        <v>0</v>
      </c>
      <c r="CE34" s="55" t="n">
        <f aca="false">IF(A34&lt;&gt;"",COUNTIF(N34:AR34,"CE")+COUNTIF(N34:AR34,"L")+COUNTIF(N34:AR34,"LM")+COUNTIF(N34:AR34,"LP")+COUNTIF(N34:AR34,"LC")+COUNTIF(N34:AR34,"AB")+COUNTIF(N34:AR34,"AF1")+COUNTIF(N34:AR34,"AF2")+COUNTIF(N34:AR34,"AF3")+COUNTIF(N34:AR34,"AF4")+COUNTIF(N34:AR34,"AF5")+COUNTIF(N34:AR34,"AF6")+COUNTIF(N34:AR34,"AF7")+COUNTIF(N34:AR34,"AF8")+COUNTIF(N34:AR34,"AF9")+COUNTIF(N34:AR34,"AF10")+COUNTIF(N34:AR34,"AF11")+COUNTIF(N34:AR34,"AF12")+COUNTIF(N34:AR34,"AF13")+COUNTIF(N34:AR34,"AF14")+COUNTIF(N34:AR34,"RC")+COUNTIF(N34:AR34,"FO")+COUNTIF(N34:AR34,"FE"),"")</f>
        <v>0</v>
      </c>
      <c r="CF34" s="57" t="n">
        <f aca="false">IF(A34&lt;&gt;"",COUNTIF(N34:AR34,"APH"),"")</f>
        <v>0</v>
      </c>
    </row>
    <row r="35" customFormat="false" ht="12.75" hidden="false" customHeight="true" outlineLevel="0" collapsed="false">
      <c r="A35" s="140" t="s">
        <v>130</v>
      </c>
      <c r="B35" s="46" t="n">
        <v>1234567</v>
      </c>
      <c r="C35" s="48" t="n">
        <v>123</v>
      </c>
      <c r="D35" s="48" t="s">
        <v>103</v>
      </c>
      <c r="E35" s="48" t="s">
        <v>104</v>
      </c>
      <c r="F35" s="48" t="n">
        <v>36</v>
      </c>
      <c r="G35" s="49"/>
      <c r="H35" s="50"/>
      <c r="I35" s="50"/>
      <c r="J35" s="50"/>
      <c r="K35" s="50"/>
      <c r="L35" s="50"/>
      <c r="M35" s="50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2"/>
      <c r="AS35" s="58" t="n">
        <f aca="false">IF(A35&lt;&gt;"",IFERROR(VLOOKUP(N35,Tabelas!B:D,3,0),0),"")</f>
        <v>0</v>
      </c>
      <c r="AT35" s="59" t="n">
        <f aca="false">IF(A35&lt;&gt;"",IFERROR(VLOOKUP(O35,Tabelas!B:D,3,0),0),"")</f>
        <v>0</v>
      </c>
      <c r="AU35" s="59" t="n">
        <f aca="false">IF(A35&lt;&gt;"",IFERROR(VLOOKUP(P35,Tabelas!B:D,3,0),0),"")</f>
        <v>0</v>
      </c>
      <c r="AV35" s="59" t="n">
        <f aca="false">IF(A35&lt;&gt;"",IFERROR(VLOOKUP(Q35,Tabelas!B:D,3,0),0),"")</f>
        <v>0</v>
      </c>
      <c r="AW35" s="59" t="n">
        <f aca="false">IF(A35&lt;&gt;"",IFERROR(VLOOKUP(R35,Tabelas!B:D,3,0),0),"")</f>
        <v>0</v>
      </c>
      <c r="AX35" s="59" t="n">
        <f aca="false">IF(A35&lt;&gt;"",IFERROR(VLOOKUP(S35,Tabelas!B:D,3,0),0),"")</f>
        <v>0</v>
      </c>
      <c r="AY35" s="59" t="n">
        <f aca="false">IF(A35&lt;&gt;"",IFERROR(VLOOKUP(T35,Tabelas!B:D,3,0),0),"")</f>
        <v>0</v>
      </c>
      <c r="AZ35" s="59" t="n">
        <f aca="false">IF(A35&lt;&gt;"",IFERROR(VLOOKUP(U35,Tabelas!B:D,3,0),0),"")</f>
        <v>0</v>
      </c>
      <c r="BA35" s="59" t="n">
        <f aca="false">IF(A35&lt;&gt;"",IFERROR(VLOOKUP(V35,Tabelas!B:D,3,0),0),"")</f>
        <v>0</v>
      </c>
      <c r="BB35" s="59" t="n">
        <f aca="false">IF(A35&lt;&gt;"",IFERROR(VLOOKUP(W35,Tabelas!B:D,3,0),0),"")</f>
        <v>0</v>
      </c>
      <c r="BC35" s="59" t="n">
        <f aca="false">IF(A35&lt;&gt;"",IFERROR(VLOOKUP(X35,Tabelas!B:D,3,0),0),"")</f>
        <v>0</v>
      </c>
      <c r="BD35" s="59" t="n">
        <f aca="false">IF(A35&lt;&gt;"",IFERROR(VLOOKUP(Y35,Tabelas!B:D,3,0),0),"")</f>
        <v>0</v>
      </c>
      <c r="BE35" s="59" t="n">
        <f aca="false">IF(A35&lt;&gt;"",IFERROR(VLOOKUP(Z35,Tabelas!B:D,3,0),0),"")</f>
        <v>0</v>
      </c>
      <c r="BF35" s="59" t="n">
        <f aca="false">IF(A35&lt;&gt;"",IFERROR(VLOOKUP(AA35,Tabelas!B:D,3,0),0),"")</f>
        <v>0</v>
      </c>
      <c r="BG35" s="59" t="n">
        <f aca="false">IF(A35&lt;&gt;"",IFERROR(VLOOKUP(AB35,Tabelas!B:D,3,0),0),"")</f>
        <v>0</v>
      </c>
      <c r="BH35" s="59" t="n">
        <f aca="false">IF(A35&lt;&gt;"",IFERROR(VLOOKUP(AC35,Tabelas!B:D,3,0),0),"")</f>
        <v>0</v>
      </c>
      <c r="BI35" s="59" t="n">
        <f aca="false">IF(A35&lt;&gt;"",IFERROR(VLOOKUP(AD35,Tabelas!B:D,3,0),0),"")</f>
        <v>0</v>
      </c>
      <c r="BJ35" s="59" t="n">
        <f aca="false">IF(A35&lt;&gt;"",IFERROR(VLOOKUP(AE35,Tabelas!B:D,3,0),0),"")</f>
        <v>0</v>
      </c>
      <c r="BK35" s="59" t="n">
        <f aca="false">IF(A35&lt;&gt;"",IFERROR(VLOOKUP(AF35,Tabelas!B:D,3,0),0),"")</f>
        <v>0</v>
      </c>
      <c r="BL35" s="59" t="n">
        <f aca="false">IF(A35&lt;&gt;"",IFERROR(VLOOKUP(AG35,Tabelas!B:D,3,0),0),"")</f>
        <v>0</v>
      </c>
      <c r="BM35" s="59" t="n">
        <f aca="false">IF(A35&lt;&gt;"",IFERROR(VLOOKUP(AH35,Tabelas!B:D,3,0),0),"")</f>
        <v>0</v>
      </c>
      <c r="BN35" s="59" t="n">
        <f aca="false">IF(A35&lt;&gt;"",IFERROR(VLOOKUP(AI35,Tabelas!B:D,3,0),0),"")</f>
        <v>0</v>
      </c>
      <c r="BO35" s="59" t="n">
        <f aca="false">IF(A35&lt;&gt;"",IFERROR(VLOOKUP(AJ35,Tabelas!B:D,3,0),0),"")</f>
        <v>0</v>
      </c>
      <c r="BP35" s="59" t="n">
        <f aca="false">IF(A35&lt;&gt;"",IFERROR(VLOOKUP(AK35,Tabelas!B:D,3,0),0),"")</f>
        <v>0</v>
      </c>
      <c r="BQ35" s="59" t="n">
        <f aca="false">IF(A35&lt;&gt;"",IFERROR(VLOOKUP(AL35,Tabelas!B:D,3,0),0),"")</f>
        <v>0</v>
      </c>
      <c r="BR35" s="59" t="n">
        <f aca="false">IF(A35&lt;&gt;"",IFERROR(VLOOKUP(AM35,Tabelas!B:D,3,0),0),"")</f>
        <v>0</v>
      </c>
      <c r="BS35" s="59" t="n">
        <f aca="false">IF(A35&lt;&gt;"",IFERROR(VLOOKUP(AN35,Tabelas!B:D,3,0),0),"")</f>
        <v>0</v>
      </c>
      <c r="BT35" s="59" t="n">
        <f aca="false">IF(A35&lt;&gt;"",IFERROR(VLOOKUP(AO35,Tabelas!B:D,3,0),0),"")</f>
        <v>0</v>
      </c>
      <c r="BU35" s="59" t="n">
        <f aca="false">IF(A35&lt;&gt;"",IFERROR(VLOOKUP(AP35,Tabelas!B:D,3,0),0),"")</f>
        <v>0</v>
      </c>
      <c r="BV35" s="59" t="n">
        <f aca="false">IF(A35&lt;&gt;"",IFERROR(VLOOKUP(AQ35,Tabelas!B:D,3,0),0),"")</f>
        <v>0</v>
      </c>
      <c r="BW35" s="59" t="n">
        <f aca="false">IF(A35&lt;&gt;"",IFERROR(VLOOKUP(AR35,Tabelas!B:D,3,0),0),"")</f>
        <v>0</v>
      </c>
      <c r="BX35" s="56" t="n">
        <f aca="false">IF(A35&lt;&gt;"",SUM(AS35:BW35),"")</f>
        <v>0</v>
      </c>
      <c r="BY35" s="55" t="n">
        <f aca="false">IF(A35&lt;&gt;"",COUNTIF(N35:AR35,"LM")+COUNTIF(N35:AR35,"L"),"")+COUNTIF(N35:AR35,"LP")</f>
        <v>0</v>
      </c>
      <c r="BZ35" s="56" t="n">
        <f aca="false">IF(A35&lt;&gt;"",COUNTIF(N35:AR35,"AB"),"")</f>
        <v>0</v>
      </c>
      <c r="CA35" s="56" t="n">
        <f aca="false">IF(A35&lt;&gt;"",COUNTIF(N35:AR35,"FE"),"")</f>
        <v>0</v>
      </c>
      <c r="CB35" s="56" t="n">
        <f aca="false">IF(A35&lt;&gt;"",COUNTIF(N35:AR35,"LC"),"")</f>
        <v>0</v>
      </c>
      <c r="CC35" s="56" t="n">
        <f aca="false">IF(A35&lt;&gt;"",COUNTIF(N35:AR35,"CE"),"")</f>
        <v>0</v>
      </c>
      <c r="CD35" s="55" t="n">
        <f aca="false">IF(A35&lt;&gt;"",COUNTIF(N35:AR35,"AF1")+COUNTIF(N35:AR35,"AF2")+COUNTIF(N35:AR35,"AF3")+COUNTIF(N35:AR35,"AF4")+COUNTIF(N35:AR35,"AF5")+COUNTIF(N35:AR35,"AF6")+COUNTIF(N35:AR35,"AF7")+COUNTIF(N35:AR35,"AF8")+COUNTIF(N35:AR35,"AF9")+COUNTIF(N35:AR35,"AF10")+COUNTIF(N35:AR35,"AF11")+COUNTIF(N35:AR35,"AF12")+COUNTIF(N35:AR35,"AF13")+COUNTIF(N35:AR35,"AF14"),"")</f>
        <v>0</v>
      </c>
      <c r="CE35" s="55" t="n">
        <f aca="false">IF(A35&lt;&gt;"",COUNTIF(N35:AR35,"CE")+COUNTIF(N35:AR35,"L")+COUNTIF(N35:AR35,"LM")+COUNTIF(N35:AR35,"LP")+COUNTIF(N35:AR35,"LC")+COUNTIF(N35:AR35,"AB")+COUNTIF(N35:AR35,"AF1")+COUNTIF(N35:AR35,"AF2")+COUNTIF(N35:AR35,"AF3")+COUNTIF(N35:AR35,"AF4")+COUNTIF(N35:AR35,"AF5")+COUNTIF(N35:AR35,"AF6")+COUNTIF(N35:AR35,"AF7")+COUNTIF(N35:AR35,"AF8")+COUNTIF(N35:AR35,"AF9")+COUNTIF(N35:AR35,"AF10")+COUNTIF(N35:AR35,"AF11")+COUNTIF(N35:AR35,"AF12")+COUNTIF(N35:AR35,"AF13")+COUNTIF(N35:AR35,"AF14")+COUNTIF(N35:AR35,"RC")+COUNTIF(N35:AR35,"FO")+COUNTIF(N35:AR35,"FE"),"")</f>
        <v>0</v>
      </c>
      <c r="CF35" s="57" t="n">
        <f aca="false">IF(A35&lt;&gt;"",COUNTIF(N35:AR35,"APH"),"")</f>
        <v>0</v>
      </c>
    </row>
    <row r="36" customFormat="false" ht="12.75" hidden="false" customHeight="true" outlineLevel="0" collapsed="false">
      <c r="A36" s="140" t="s">
        <v>131</v>
      </c>
      <c r="B36" s="46" t="n">
        <v>1234567</v>
      </c>
      <c r="C36" s="48" t="n">
        <v>123</v>
      </c>
      <c r="D36" s="48" t="s">
        <v>103</v>
      </c>
      <c r="E36" s="48" t="s">
        <v>104</v>
      </c>
      <c r="F36" s="48" t="n">
        <v>36</v>
      </c>
      <c r="G36" s="49"/>
      <c r="H36" s="50"/>
      <c r="I36" s="50"/>
      <c r="J36" s="50"/>
      <c r="K36" s="50"/>
      <c r="L36" s="50"/>
      <c r="M36" s="50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2"/>
      <c r="AS36" s="58" t="n">
        <f aca="false">IF(A36&lt;&gt;"",IFERROR(VLOOKUP(N36,Tabelas!B:D,3,0),0),"")</f>
        <v>0</v>
      </c>
      <c r="AT36" s="59" t="n">
        <f aca="false">IF(A36&lt;&gt;"",IFERROR(VLOOKUP(O36,Tabelas!B:D,3,0),0),"")</f>
        <v>0</v>
      </c>
      <c r="AU36" s="59" t="n">
        <f aca="false">IF(A36&lt;&gt;"",IFERROR(VLOOKUP(P36,Tabelas!B:D,3,0),0),"")</f>
        <v>0</v>
      </c>
      <c r="AV36" s="59" t="n">
        <f aca="false">IF(A36&lt;&gt;"",IFERROR(VLOOKUP(Q36,Tabelas!B:D,3,0),0),"")</f>
        <v>0</v>
      </c>
      <c r="AW36" s="59" t="n">
        <f aca="false">IF(A36&lt;&gt;"",IFERROR(VLOOKUP(R36,Tabelas!B:D,3,0),0),"")</f>
        <v>0</v>
      </c>
      <c r="AX36" s="59" t="n">
        <f aca="false">IF(A36&lt;&gt;"",IFERROR(VLOOKUP(S36,Tabelas!B:D,3,0),0),"")</f>
        <v>0</v>
      </c>
      <c r="AY36" s="59" t="n">
        <f aca="false">IF(A36&lt;&gt;"",IFERROR(VLOOKUP(T36,Tabelas!B:D,3,0),0),"")</f>
        <v>0</v>
      </c>
      <c r="AZ36" s="59" t="n">
        <f aca="false">IF(A36&lt;&gt;"",IFERROR(VLOOKUP(U36,Tabelas!B:D,3,0),0),"")</f>
        <v>0</v>
      </c>
      <c r="BA36" s="59" t="n">
        <f aca="false">IF(A36&lt;&gt;"",IFERROR(VLOOKUP(V36,Tabelas!B:D,3,0),0),"")</f>
        <v>0</v>
      </c>
      <c r="BB36" s="59" t="n">
        <f aca="false">IF(A36&lt;&gt;"",IFERROR(VLOOKUP(W36,Tabelas!B:D,3,0),0),"")</f>
        <v>0</v>
      </c>
      <c r="BC36" s="59" t="n">
        <f aca="false">IF(A36&lt;&gt;"",IFERROR(VLOOKUP(X36,Tabelas!B:D,3,0),0),"")</f>
        <v>0</v>
      </c>
      <c r="BD36" s="59" t="n">
        <f aca="false">IF(A36&lt;&gt;"",IFERROR(VLOOKUP(Y36,Tabelas!B:D,3,0),0),"")</f>
        <v>0</v>
      </c>
      <c r="BE36" s="59" t="n">
        <f aca="false">IF(A36&lt;&gt;"",IFERROR(VLOOKUP(Z36,Tabelas!B:D,3,0),0),"")</f>
        <v>0</v>
      </c>
      <c r="BF36" s="59" t="n">
        <f aca="false">IF(A36&lt;&gt;"",IFERROR(VLOOKUP(AA36,Tabelas!B:D,3,0),0),"")</f>
        <v>0</v>
      </c>
      <c r="BG36" s="59" t="n">
        <f aca="false">IF(A36&lt;&gt;"",IFERROR(VLOOKUP(AB36,Tabelas!B:D,3,0),0),"")</f>
        <v>0</v>
      </c>
      <c r="BH36" s="59" t="n">
        <f aca="false">IF(A36&lt;&gt;"",IFERROR(VLOOKUP(AC36,Tabelas!B:D,3,0),0),"")</f>
        <v>0</v>
      </c>
      <c r="BI36" s="59" t="n">
        <f aca="false">IF(A36&lt;&gt;"",IFERROR(VLOOKUP(AD36,Tabelas!B:D,3,0),0),"")</f>
        <v>0</v>
      </c>
      <c r="BJ36" s="59" t="n">
        <f aca="false">IF(A36&lt;&gt;"",IFERROR(VLOOKUP(AE36,Tabelas!B:D,3,0),0),"")</f>
        <v>0</v>
      </c>
      <c r="BK36" s="59" t="n">
        <f aca="false">IF(A36&lt;&gt;"",IFERROR(VLOOKUP(AF36,Tabelas!B:D,3,0),0),"")</f>
        <v>0</v>
      </c>
      <c r="BL36" s="59" t="n">
        <f aca="false">IF(A36&lt;&gt;"",IFERROR(VLOOKUP(AG36,Tabelas!B:D,3,0),0),"")</f>
        <v>0</v>
      </c>
      <c r="BM36" s="59" t="n">
        <f aca="false">IF(A36&lt;&gt;"",IFERROR(VLOOKUP(AH36,Tabelas!B:D,3,0),0),"")</f>
        <v>0</v>
      </c>
      <c r="BN36" s="59" t="n">
        <f aca="false">IF(A36&lt;&gt;"",IFERROR(VLOOKUP(AI36,Tabelas!B:D,3,0),0),"")</f>
        <v>0</v>
      </c>
      <c r="BO36" s="59" t="n">
        <f aca="false">IF(A36&lt;&gt;"",IFERROR(VLOOKUP(AJ36,Tabelas!B:D,3,0),0),"")</f>
        <v>0</v>
      </c>
      <c r="BP36" s="59" t="n">
        <f aca="false">IF(A36&lt;&gt;"",IFERROR(VLOOKUP(AK36,Tabelas!B:D,3,0),0),"")</f>
        <v>0</v>
      </c>
      <c r="BQ36" s="59" t="n">
        <f aca="false">IF(A36&lt;&gt;"",IFERROR(VLOOKUP(AL36,Tabelas!B:D,3,0),0),"")</f>
        <v>0</v>
      </c>
      <c r="BR36" s="59" t="n">
        <f aca="false">IF(A36&lt;&gt;"",IFERROR(VLOOKUP(AM36,Tabelas!B:D,3,0),0),"")</f>
        <v>0</v>
      </c>
      <c r="BS36" s="59" t="n">
        <f aca="false">IF(A36&lt;&gt;"",IFERROR(VLOOKUP(AN36,Tabelas!B:D,3,0),0),"")</f>
        <v>0</v>
      </c>
      <c r="BT36" s="59" t="n">
        <f aca="false">IF(A36&lt;&gt;"",IFERROR(VLOOKUP(AO36,Tabelas!B:D,3,0),0),"")</f>
        <v>0</v>
      </c>
      <c r="BU36" s="59" t="n">
        <f aca="false">IF(A36&lt;&gt;"",IFERROR(VLOOKUP(AP36,Tabelas!B:D,3,0),0),"")</f>
        <v>0</v>
      </c>
      <c r="BV36" s="59" t="n">
        <f aca="false">IF(A36&lt;&gt;"",IFERROR(VLOOKUP(AQ36,Tabelas!B:D,3,0),0),"")</f>
        <v>0</v>
      </c>
      <c r="BW36" s="59" t="n">
        <f aca="false">IF(A36&lt;&gt;"",IFERROR(VLOOKUP(AR36,Tabelas!B:D,3,0),0),"")</f>
        <v>0</v>
      </c>
      <c r="BX36" s="56" t="n">
        <f aca="false">IF(A36&lt;&gt;"",SUM(AS36:BW36),"")</f>
        <v>0</v>
      </c>
      <c r="BY36" s="55" t="n">
        <f aca="false">IF(A36&lt;&gt;"",COUNTIF(N36:AR36,"LM")+COUNTIF(N36:AR36,"L"),"")+COUNTIF(N36:AR36,"LP")</f>
        <v>0</v>
      </c>
      <c r="BZ36" s="56" t="n">
        <f aca="false">IF(A36&lt;&gt;"",COUNTIF(N36:AR36,"AB"),"")</f>
        <v>0</v>
      </c>
      <c r="CA36" s="56" t="n">
        <f aca="false">IF(A36&lt;&gt;"",COUNTIF(N36:AR36,"FE"),"")</f>
        <v>0</v>
      </c>
      <c r="CB36" s="56" t="n">
        <f aca="false">IF(A36&lt;&gt;"",COUNTIF(N36:AR36,"LC"),"")</f>
        <v>0</v>
      </c>
      <c r="CC36" s="56" t="n">
        <f aca="false">IF(A36&lt;&gt;"",COUNTIF(N36:AR36,"CE"),"")</f>
        <v>0</v>
      </c>
      <c r="CD36" s="55" t="n">
        <f aca="false">IF(A36&lt;&gt;"",COUNTIF(N36:AR36,"AF1")+COUNTIF(N36:AR36,"AF2")+COUNTIF(N36:AR36,"AF3")+COUNTIF(N36:AR36,"AF4")+COUNTIF(N36:AR36,"AF5")+COUNTIF(N36:AR36,"AF6")+COUNTIF(N36:AR36,"AF7")+COUNTIF(N36:AR36,"AF8")+COUNTIF(N36:AR36,"AF9")+COUNTIF(N36:AR36,"AF10")+COUNTIF(N36:AR36,"AF11")+COUNTIF(N36:AR36,"AF12")+COUNTIF(N36:AR36,"AF13")+COUNTIF(N36:AR36,"AF14"),"")</f>
        <v>0</v>
      </c>
      <c r="CE36" s="55" t="n">
        <f aca="false">IF(A36&lt;&gt;"",COUNTIF(N36:AR36,"CE")+COUNTIF(N36:AR36,"L")+COUNTIF(N36:AR36,"LM")+COUNTIF(N36:AR36,"LP")+COUNTIF(N36:AR36,"LC")+COUNTIF(N36:AR36,"AB")+COUNTIF(N36:AR36,"AF1")+COUNTIF(N36:AR36,"AF2")+COUNTIF(N36:AR36,"AF3")+COUNTIF(N36:AR36,"AF4")+COUNTIF(N36:AR36,"AF5")+COUNTIF(N36:AR36,"AF6")+COUNTIF(N36:AR36,"AF7")+COUNTIF(N36:AR36,"AF8")+COUNTIF(N36:AR36,"AF9")+COUNTIF(N36:AR36,"AF10")+COUNTIF(N36:AR36,"AF11")+COUNTIF(N36:AR36,"AF12")+COUNTIF(N36:AR36,"AF13")+COUNTIF(N36:AR36,"AF14")+COUNTIF(N36:AR36,"RC")+COUNTIF(N36:AR36,"FO")+COUNTIF(N36:AR36,"FE"),"")</f>
        <v>0</v>
      </c>
      <c r="CF36" s="57" t="n">
        <f aca="false">IF(A36&lt;&gt;"",COUNTIF(N36:AR36,"APH"),"")</f>
        <v>0</v>
      </c>
    </row>
    <row r="37" customFormat="false" ht="12.75" hidden="false" customHeight="true" outlineLevel="0" collapsed="false">
      <c r="A37" s="140" t="s">
        <v>132</v>
      </c>
      <c r="B37" s="46" t="n">
        <v>1234567</v>
      </c>
      <c r="C37" s="48" t="n">
        <v>123</v>
      </c>
      <c r="D37" s="48" t="s">
        <v>103</v>
      </c>
      <c r="E37" s="48" t="s">
        <v>104</v>
      </c>
      <c r="F37" s="48" t="n">
        <v>36</v>
      </c>
      <c r="G37" s="50"/>
      <c r="H37" s="50"/>
      <c r="I37" s="50"/>
      <c r="J37" s="50"/>
      <c r="K37" s="50"/>
      <c r="L37" s="50"/>
      <c r="M37" s="50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2"/>
      <c r="AS37" s="58" t="n">
        <f aca="false">IF(A37&lt;&gt;"",IFERROR(VLOOKUP(N37,Tabelas!B:D,3,0),0),"")</f>
        <v>0</v>
      </c>
      <c r="AT37" s="59" t="n">
        <f aca="false">IF(A37&lt;&gt;"",IFERROR(VLOOKUP(O37,Tabelas!B:D,3,0),0),"")</f>
        <v>0</v>
      </c>
      <c r="AU37" s="59" t="n">
        <f aca="false">IF(A37&lt;&gt;"",IFERROR(VLOOKUP(P37,Tabelas!B:D,3,0),0),"")</f>
        <v>0</v>
      </c>
      <c r="AV37" s="59" t="n">
        <f aca="false">IF(A37&lt;&gt;"",IFERROR(VLOOKUP(Q37,Tabelas!B:D,3,0),0),"")</f>
        <v>0</v>
      </c>
      <c r="AW37" s="59" t="n">
        <f aca="false">IF(A37&lt;&gt;"",IFERROR(VLOOKUP(R37,Tabelas!B:D,3,0),0),"")</f>
        <v>0</v>
      </c>
      <c r="AX37" s="59" t="n">
        <f aca="false">IF(A37&lt;&gt;"",IFERROR(VLOOKUP(S37,Tabelas!B:D,3,0),0),"")</f>
        <v>0</v>
      </c>
      <c r="AY37" s="59" t="n">
        <f aca="false">IF(A37&lt;&gt;"",IFERROR(VLOOKUP(T37,Tabelas!B:D,3,0),0),"")</f>
        <v>0</v>
      </c>
      <c r="AZ37" s="59" t="n">
        <f aca="false">IF(A37&lt;&gt;"",IFERROR(VLOOKUP(U37,Tabelas!B:D,3,0),0),"")</f>
        <v>0</v>
      </c>
      <c r="BA37" s="59" t="n">
        <f aca="false">IF(A37&lt;&gt;"",IFERROR(VLOOKUP(V37,Tabelas!B:D,3,0),0),"")</f>
        <v>0</v>
      </c>
      <c r="BB37" s="59" t="n">
        <f aca="false">IF(A37&lt;&gt;"",IFERROR(VLOOKUP(W37,Tabelas!B:D,3,0),0),"")</f>
        <v>0</v>
      </c>
      <c r="BC37" s="59" t="n">
        <f aca="false">IF(A37&lt;&gt;"",IFERROR(VLOOKUP(X37,Tabelas!B:D,3,0),0),"")</f>
        <v>0</v>
      </c>
      <c r="BD37" s="59" t="n">
        <f aca="false">IF(A37&lt;&gt;"",IFERROR(VLOOKUP(Y37,Tabelas!B:D,3,0),0),"")</f>
        <v>0</v>
      </c>
      <c r="BE37" s="59" t="n">
        <f aca="false">IF(A37&lt;&gt;"",IFERROR(VLOOKUP(Z37,Tabelas!B:D,3,0),0),"")</f>
        <v>0</v>
      </c>
      <c r="BF37" s="59" t="n">
        <f aca="false">IF(A37&lt;&gt;"",IFERROR(VLOOKUP(AA37,Tabelas!B:D,3,0),0),"")</f>
        <v>0</v>
      </c>
      <c r="BG37" s="59" t="n">
        <f aca="false">IF(A37&lt;&gt;"",IFERROR(VLOOKUP(AB37,Tabelas!B:D,3,0),0),"")</f>
        <v>0</v>
      </c>
      <c r="BH37" s="59" t="n">
        <f aca="false">IF(A37&lt;&gt;"",IFERROR(VLOOKUP(AC37,Tabelas!B:D,3,0),0),"")</f>
        <v>0</v>
      </c>
      <c r="BI37" s="59" t="n">
        <f aca="false">IF(A37&lt;&gt;"",IFERROR(VLOOKUP(AD37,Tabelas!B:D,3,0),0),"")</f>
        <v>0</v>
      </c>
      <c r="BJ37" s="59" t="n">
        <f aca="false">IF(A37&lt;&gt;"",IFERROR(VLOOKUP(AE37,Tabelas!B:D,3,0),0),"")</f>
        <v>0</v>
      </c>
      <c r="BK37" s="59" t="n">
        <f aca="false">IF(A37&lt;&gt;"",IFERROR(VLOOKUP(AF37,Tabelas!B:D,3,0),0),"")</f>
        <v>0</v>
      </c>
      <c r="BL37" s="59" t="n">
        <f aca="false">IF(A37&lt;&gt;"",IFERROR(VLOOKUP(AG37,Tabelas!B:D,3,0),0),"")</f>
        <v>0</v>
      </c>
      <c r="BM37" s="59" t="n">
        <f aca="false">IF(A37&lt;&gt;"",IFERROR(VLOOKUP(AH37,Tabelas!B:D,3,0),0),"")</f>
        <v>0</v>
      </c>
      <c r="BN37" s="59" t="n">
        <f aca="false">IF(A37&lt;&gt;"",IFERROR(VLOOKUP(AI37,Tabelas!B:D,3,0),0),"")</f>
        <v>0</v>
      </c>
      <c r="BO37" s="59" t="n">
        <f aca="false">IF(A37&lt;&gt;"",IFERROR(VLOOKUP(AJ37,Tabelas!B:D,3,0),0),"")</f>
        <v>0</v>
      </c>
      <c r="BP37" s="59" t="n">
        <f aca="false">IF(A37&lt;&gt;"",IFERROR(VLOOKUP(AK37,Tabelas!B:D,3,0),0),"")</f>
        <v>0</v>
      </c>
      <c r="BQ37" s="59" t="n">
        <f aca="false">IF(A37&lt;&gt;"",IFERROR(VLOOKUP(AL37,Tabelas!B:D,3,0),0),"")</f>
        <v>0</v>
      </c>
      <c r="BR37" s="59" t="n">
        <f aca="false">IF(A37&lt;&gt;"",IFERROR(VLOOKUP(AM37,Tabelas!B:D,3,0),0),"")</f>
        <v>0</v>
      </c>
      <c r="BS37" s="59" t="n">
        <f aca="false">IF(A37&lt;&gt;"",IFERROR(VLOOKUP(AN37,Tabelas!B:D,3,0),0),"")</f>
        <v>0</v>
      </c>
      <c r="BT37" s="59" t="n">
        <f aca="false">IF(A37&lt;&gt;"",IFERROR(VLOOKUP(AO37,Tabelas!B:D,3,0),0),"")</f>
        <v>0</v>
      </c>
      <c r="BU37" s="59" t="n">
        <f aca="false">IF(A37&lt;&gt;"",IFERROR(VLOOKUP(AP37,Tabelas!B:D,3,0),0),"")</f>
        <v>0</v>
      </c>
      <c r="BV37" s="59" t="n">
        <f aca="false">IF(A37&lt;&gt;"",IFERROR(VLOOKUP(AQ37,Tabelas!B:D,3,0),0),"")</f>
        <v>0</v>
      </c>
      <c r="BW37" s="59" t="n">
        <f aca="false">IF(A37&lt;&gt;"",IFERROR(VLOOKUP(AR37,Tabelas!B:D,3,0),0),"")</f>
        <v>0</v>
      </c>
      <c r="BX37" s="56" t="n">
        <f aca="false">IF(A37&lt;&gt;"",SUM(AS37:BW37),"")</f>
        <v>0</v>
      </c>
      <c r="BY37" s="55" t="n">
        <f aca="false">IF(A37&lt;&gt;"",COUNTIF(N37:AR37,"LM")+COUNTIF(N37:AR37,"L"),"")+COUNTIF(N37:AR37,"LP")</f>
        <v>0</v>
      </c>
      <c r="BZ37" s="56" t="n">
        <f aca="false">IF(A37&lt;&gt;"",COUNTIF(N37:AR37,"AB"),"")</f>
        <v>0</v>
      </c>
      <c r="CA37" s="56" t="n">
        <f aca="false">IF(A37&lt;&gt;"",COUNTIF(N37:AR37,"FE"),"")</f>
        <v>0</v>
      </c>
      <c r="CB37" s="56" t="n">
        <f aca="false">IF(A37&lt;&gt;"",COUNTIF(N37:AR37,"LC"),"")</f>
        <v>0</v>
      </c>
      <c r="CC37" s="56" t="n">
        <f aca="false">IF(A37&lt;&gt;"",COUNTIF(N37:AR37,"CE"),"")</f>
        <v>0</v>
      </c>
      <c r="CD37" s="55" t="n">
        <f aca="false">IF(A37&lt;&gt;"",COUNTIF(N37:AR37,"AF1")+COUNTIF(N37:AR37,"AF2")+COUNTIF(N37:AR37,"AF3")+COUNTIF(N37:AR37,"AF4")+COUNTIF(N37:AR37,"AF5")+COUNTIF(N37:AR37,"AF6")+COUNTIF(N37:AR37,"AF7")+COUNTIF(N37:AR37,"AF8")+COUNTIF(N37:AR37,"AF9")+COUNTIF(N37:AR37,"AF10")+COUNTIF(N37:AR37,"AF11")+COUNTIF(N37:AR37,"AF12")+COUNTIF(N37:AR37,"AF13")+COUNTIF(N37:AR37,"AF14"),"")</f>
        <v>0</v>
      </c>
      <c r="CE37" s="55" t="n">
        <f aca="false">IF(A37&lt;&gt;"",COUNTIF(N37:AR37,"CE")+COUNTIF(N37:AR37,"L")+COUNTIF(N37:AR37,"LM")+COUNTIF(N37:AR37,"LP")+COUNTIF(N37:AR37,"LC")+COUNTIF(N37:AR37,"AB")+COUNTIF(N37:AR37,"AF1")+COUNTIF(N37:AR37,"AF2")+COUNTIF(N37:AR37,"AF3")+COUNTIF(N37:AR37,"AF4")+COUNTIF(N37:AR37,"AF5")+COUNTIF(N37:AR37,"AF6")+COUNTIF(N37:AR37,"AF7")+COUNTIF(N37:AR37,"AF8")+COUNTIF(N37:AR37,"AF9")+COUNTIF(N37:AR37,"AF10")+COUNTIF(N37:AR37,"AF11")+COUNTIF(N37:AR37,"AF12")+COUNTIF(N37:AR37,"AF13")+COUNTIF(N37:AR37,"AF14")+COUNTIF(N37:AR37,"RC")+COUNTIF(N37:AR37,"FO")+COUNTIF(N37:AR37,"FE"),"")</f>
        <v>0</v>
      </c>
      <c r="CF37" s="57" t="n">
        <f aca="false">IF(A37&lt;&gt;"",COUNTIF(N37:AR37,"APH"),"")</f>
        <v>0</v>
      </c>
    </row>
    <row r="38" customFormat="false" ht="12.75" hidden="false" customHeight="true" outlineLevel="0" collapsed="false">
      <c r="A38" s="140" t="s">
        <v>133</v>
      </c>
      <c r="B38" s="46" t="n">
        <v>1234567</v>
      </c>
      <c r="C38" s="48" t="n">
        <v>123</v>
      </c>
      <c r="D38" s="48" t="s">
        <v>103</v>
      </c>
      <c r="E38" s="48" t="s">
        <v>104</v>
      </c>
      <c r="F38" s="48" t="n">
        <v>36</v>
      </c>
      <c r="G38" s="49"/>
      <c r="H38" s="50"/>
      <c r="I38" s="50"/>
      <c r="J38" s="50"/>
      <c r="K38" s="50"/>
      <c r="L38" s="50"/>
      <c r="M38" s="50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2"/>
      <c r="AS38" s="58" t="n">
        <f aca="false">IF(A38&lt;&gt;"",IFERROR(VLOOKUP(N38,Tabelas!B:D,3,0),0),"")</f>
        <v>0</v>
      </c>
      <c r="AT38" s="59" t="n">
        <f aca="false">IF(A38&lt;&gt;"",IFERROR(VLOOKUP(O38,Tabelas!B:D,3,0),0),"")</f>
        <v>0</v>
      </c>
      <c r="AU38" s="59" t="n">
        <f aca="false">IF(A38&lt;&gt;"",IFERROR(VLOOKUP(P38,Tabelas!B:D,3,0),0),"")</f>
        <v>0</v>
      </c>
      <c r="AV38" s="59" t="n">
        <f aca="false">IF(A38&lt;&gt;"",IFERROR(VLOOKUP(Q38,Tabelas!B:D,3,0),0),"")</f>
        <v>0</v>
      </c>
      <c r="AW38" s="59" t="n">
        <f aca="false">IF(A38&lt;&gt;"",IFERROR(VLOOKUP(R38,Tabelas!B:D,3,0),0),"")</f>
        <v>0</v>
      </c>
      <c r="AX38" s="59" t="n">
        <f aca="false">IF(A38&lt;&gt;"",IFERROR(VLOOKUP(S38,Tabelas!B:D,3,0),0),"")</f>
        <v>0</v>
      </c>
      <c r="AY38" s="59" t="n">
        <f aca="false">IF(A38&lt;&gt;"",IFERROR(VLOOKUP(T38,Tabelas!B:D,3,0),0),"")</f>
        <v>0</v>
      </c>
      <c r="AZ38" s="59" t="n">
        <f aca="false">IF(A38&lt;&gt;"",IFERROR(VLOOKUP(U38,Tabelas!B:D,3,0),0),"")</f>
        <v>0</v>
      </c>
      <c r="BA38" s="59" t="n">
        <f aca="false">IF(A38&lt;&gt;"",IFERROR(VLOOKUP(V38,Tabelas!B:D,3,0),0),"")</f>
        <v>0</v>
      </c>
      <c r="BB38" s="59" t="n">
        <f aca="false">IF(A38&lt;&gt;"",IFERROR(VLOOKUP(W38,Tabelas!B:D,3,0),0),"")</f>
        <v>0</v>
      </c>
      <c r="BC38" s="59" t="n">
        <f aca="false">IF(A38&lt;&gt;"",IFERROR(VLOOKUP(X38,Tabelas!B:D,3,0),0),"")</f>
        <v>0</v>
      </c>
      <c r="BD38" s="59" t="n">
        <f aca="false">IF(A38&lt;&gt;"",IFERROR(VLOOKUP(Y38,Tabelas!B:D,3,0),0),"")</f>
        <v>0</v>
      </c>
      <c r="BE38" s="59" t="n">
        <f aca="false">IF(A38&lt;&gt;"",IFERROR(VLOOKUP(Z38,Tabelas!B:D,3,0),0),"")</f>
        <v>0</v>
      </c>
      <c r="BF38" s="59" t="n">
        <f aca="false">IF(A38&lt;&gt;"",IFERROR(VLOOKUP(AA38,Tabelas!B:D,3,0),0),"")</f>
        <v>0</v>
      </c>
      <c r="BG38" s="59" t="n">
        <f aca="false">IF(A38&lt;&gt;"",IFERROR(VLOOKUP(AB38,Tabelas!B:D,3,0),0),"")</f>
        <v>0</v>
      </c>
      <c r="BH38" s="59" t="n">
        <f aca="false">IF(A38&lt;&gt;"",IFERROR(VLOOKUP(AC38,Tabelas!B:D,3,0),0),"")</f>
        <v>0</v>
      </c>
      <c r="BI38" s="59" t="n">
        <f aca="false">IF(A38&lt;&gt;"",IFERROR(VLOOKUP(AD38,Tabelas!B:D,3,0),0),"")</f>
        <v>0</v>
      </c>
      <c r="BJ38" s="59" t="n">
        <f aca="false">IF(A38&lt;&gt;"",IFERROR(VLOOKUP(AE38,Tabelas!B:D,3,0),0),"")</f>
        <v>0</v>
      </c>
      <c r="BK38" s="59" t="n">
        <f aca="false">IF(A38&lt;&gt;"",IFERROR(VLOOKUP(AF38,Tabelas!B:D,3,0),0),"")</f>
        <v>0</v>
      </c>
      <c r="BL38" s="59" t="n">
        <f aca="false">IF(A38&lt;&gt;"",IFERROR(VLOOKUP(AG38,Tabelas!B:D,3,0),0),"")</f>
        <v>0</v>
      </c>
      <c r="BM38" s="59" t="n">
        <f aca="false">IF(A38&lt;&gt;"",IFERROR(VLOOKUP(AH38,Tabelas!B:D,3,0),0),"")</f>
        <v>0</v>
      </c>
      <c r="BN38" s="59" t="n">
        <f aca="false">IF(A38&lt;&gt;"",IFERROR(VLOOKUP(AI38,Tabelas!B:D,3,0),0),"")</f>
        <v>0</v>
      </c>
      <c r="BO38" s="59" t="n">
        <f aca="false">IF(A38&lt;&gt;"",IFERROR(VLOOKUP(AJ38,Tabelas!B:D,3,0),0),"")</f>
        <v>0</v>
      </c>
      <c r="BP38" s="59" t="n">
        <f aca="false">IF(A38&lt;&gt;"",IFERROR(VLOOKUP(AK38,Tabelas!B:D,3,0),0),"")</f>
        <v>0</v>
      </c>
      <c r="BQ38" s="59" t="n">
        <f aca="false">IF(A38&lt;&gt;"",IFERROR(VLOOKUP(AL38,Tabelas!B:D,3,0),0),"")</f>
        <v>0</v>
      </c>
      <c r="BR38" s="59" t="n">
        <f aca="false">IF(A38&lt;&gt;"",IFERROR(VLOOKUP(AM38,Tabelas!B:D,3,0),0),"")</f>
        <v>0</v>
      </c>
      <c r="BS38" s="59" t="n">
        <f aca="false">IF(A38&lt;&gt;"",IFERROR(VLOOKUP(AN38,Tabelas!B:D,3,0),0),"")</f>
        <v>0</v>
      </c>
      <c r="BT38" s="59" t="n">
        <f aca="false">IF(A38&lt;&gt;"",IFERROR(VLOOKUP(AO38,Tabelas!B:D,3,0),0),"")</f>
        <v>0</v>
      </c>
      <c r="BU38" s="59" t="n">
        <f aca="false">IF(A38&lt;&gt;"",IFERROR(VLOOKUP(AP38,Tabelas!B:D,3,0),0),"")</f>
        <v>0</v>
      </c>
      <c r="BV38" s="59" t="n">
        <f aca="false">IF(A38&lt;&gt;"",IFERROR(VLOOKUP(AQ38,Tabelas!B:D,3,0),0),"")</f>
        <v>0</v>
      </c>
      <c r="BW38" s="59" t="n">
        <f aca="false">IF(A38&lt;&gt;"",IFERROR(VLOOKUP(AR38,Tabelas!B:D,3,0),0),"")</f>
        <v>0</v>
      </c>
      <c r="BX38" s="56" t="n">
        <f aca="false">IF(A38&lt;&gt;"",SUM(AS38:BW38),"")</f>
        <v>0</v>
      </c>
      <c r="BY38" s="55" t="n">
        <f aca="false">IF(A38&lt;&gt;"",COUNTIF(N38:AR38,"LM")+COUNTIF(N38:AR38,"L"),"")+COUNTIF(N38:AR38,"LP")</f>
        <v>0</v>
      </c>
      <c r="BZ38" s="56" t="n">
        <f aca="false">IF(A38&lt;&gt;"",COUNTIF(N38:AR38,"AB"),"")</f>
        <v>0</v>
      </c>
      <c r="CA38" s="56" t="n">
        <f aca="false">IF(A38&lt;&gt;"",COUNTIF(N38:AR38,"FE"),"")</f>
        <v>0</v>
      </c>
      <c r="CB38" s="56" t="n">
        <f aca="false">IF(A38&lt;&gt;"",COUNTIF(N38:AR38,"LC"),"")</f>
        <v>0</v>
      </c>
      <c r="CC38" s="56" t="n">
        <f aca="false">IF(A38&lt;&gt;"",COUNTIF(N38:AR38,"CE"),"")</f>
        <v>0</v>
      </c>
      <c r="CD38" s="55" t="n">
        <f aca="false">IF(A38&lt;&gt;"",COUNTIF(N38:AR38,"AF1")+COUNTIF(N38:AR38,"AF2")+COUNTIF(N38:AR38,"AF3")+COUNTIF(N38:AR38,"AF4")+COUNTIF(N38:AR38,"AF5")+COUNTIF(N38:AR38,"AF6")+COUNTIF(N38:AR38,"AF7")+COUNTIF(N38:AR38,"AF8")+COUNTIF(N38:AR38,"AF9")+COUNTIF(N38:AR38,"AF10")+COUNTIF(N38:AR38,"AF11")+COUNTIF(N38:AR38,"AF12")+COUNTIF(N38:AR38,"AF13")+COUNTIF(N38:AR38,"AF14"),"")</f>
        <v>0</v>
      </c>
      <c r="CE38" s="55" t="n">
        <f aca="false">IF(A38&lt;&gt;"",COUNTIF(N38:AR38,"CE")+COUNTIF(N38:AR38,"L")+COUNTIF(N38:AR38,"LM")+COUNTIF(N38:AR38,"LP")+COUNTIF(N38:AR38,"LC")+COUNTIF(N38:AR38,"AB")+COUNTIF(N38:AR38,"AF1")+COUNTIF(N38:AR38,"AF2")+COUNTIF(N38:AR38,"AF3")+COUNTIF(N38:AR38,"AF4")+COUNTIF(N38:AR38,"AF5")+COUNTIF(N38:AR38,"AF6")+COUNTIF(N38:AR38,"AF7")+COUNTIF(N38:AR38,"AF8")+COUNTIF(N38:AR38,"AF9")+COUNTIF(N38:AR38,"AF10")+COUNTIF(N38:AR38,"AF11")+COUNTIF(N38:AR38,"AF12")+COUNTIF(N38:AR38,"AF13")+COUNTIF(N38:AR38,"AF14")+COUNTIF(N38:AR38,"RC")+COUNTIF(N38:AR38,"FO")+COUNTIF(N38:AR38,"FE"),"")</f>
        <v>0</v>
      </c>
      <c r="CF38" s="57" t="n">
        <f aca="false">IF(A38&lt;&gt;"",COUNTIF(N38:AR38,"APH"),"")</f>
        <v>0</v>
      </c>
    </row>
    <row r="39" customFormat="false" ht="12.75" hidden="false" customHeight="true" outlineLevel="0" collapsed="false">
      <c r="A39" s="78" t="s">
        <v>67</v>
      </c>
      <c r="B39" s="78"/>
      <c r="C39" s="78"/>
      <c r="D39" s="78"/>
      <c r="E39" s="78"/>
      <c r="F39" s="78"/>
      <c r="G39" s="78"/>
      <c r="H39" s="79"/>
      <c r="I39" s="79"/>
      <c r="J39" s="79"/>
      <c r="K39" s="79"/>
      <c r="L39" s="79"/>
      <c r="M39" s="79"/>
      <c r="N39" s="80" t="n">
        <f aca="false">COUNTIF(N9:N18,"M")+COUNTIF(N19:N28,"M")+COUNTIF(N29:N38,"M")+COUNTIF(N9:N18,"M?") +COUNTIF(N19:N28,"M?")+COUNTIF(N29:N38,"M?")+ COUNTIF(N9:N18, "MT?") + COUNTIF(N19:N28, "MT?")+ COUNTIF(N29:N38, "MT?")+ COUNTIF(N9:N18, "D?")  + COUNTIF(N19:N28, "D?")+COUNTIF(N29:N38, "D?")+ COUNTIF(N9:N18, "DN?")+ COUNTIF(N19:N28, "DN?")+ COUNTIF(N29:N38, "DN?")+ COUNTIF(N9:N18, "MT??") + COUNTIF(N19:N28, "MT??")+ COUNTIF(N29:N38, "MT??")+ COUNTIF(N9:N18, "D")  + COUNTIF(N19:N28, "D")+COUNTIF(N29:N38, "D")</f>
        <v>0</v>
      </c>
      <c r="O39" s="80" t="n">
        <f aca="false">COUNTIF(O9:O18,"M")+COUNTIF(O19:O28,"M")+COUNTIF(O29:O38,"M")+COUNTIF(O9:O18,"M?") +COUNTIF(O19:O28,"M?")+COUNTIF(O29:O38,"M?")+ COUNTIF(O9:O18, "MT?") + COUNTIF(O19:O28, "MT?")+ COUNTIF(O29:O38, "MT?")+ COUNTIF(O9:O18, "D?")  + COUNTIF(O19:O28, "D?")+COUNTIF(O29:O38, "D?")+ COUNTIF(O9:O18, "DN?")+ COUNTIF(O19:O28, "DN?")+ COUNTIF(O29:O38, "DN?")+ COUNTIF(O9:O18, "MT??") + COUNTIF(O19:O28, "MT??")+ COUNTIF(O29:O38, "MT??")+ COUNTIF(O9:O18, "D")  + COUNTIF(O19:O28, "D")+COUNTIF(O29:O38, "D")</f>
        <v>0</v>
      </c>
      <c r="P39" s="80" t="n">
        <f aca="false">COUNTIF(P9:P18,"M")+COUNTIF(P19:P28,"M")+COUNTIF(P29:P38,"M")+COUNTIF(P9:P18,"M?") +COUNTIF(P19:P28,"M?")+COUNTIF(P29:P38,"M?")+ COUNTIF(P9:P18, "MT?") + COUNTIF(P19:P28, "MT?")+ COUNTIF(P29:P38, "MT?")+ COUNTIF(P9:P18, "D?")  + COUNTIF(P19:P28, "D?")+COUNTIF(P29:P38, "D?")+ COUNTIF(P9:P18, "DN?")+ COUNTIF(P19:P28, "DN?")+ COUNTIF(P29:P38, "DN?")+ COUNTIF(P9:P18, "MT??") + COUNTIF(P19:P28, "MT??")+ COUNTIF(P29:P38, "MT??")+ COUNTIF(P9:P18, "D")  + COUNTIF(P19:P28, "D")+COUNTIF(P29:P38, "D")</f>
        <v>0</v>
      </c>
      <c r="Q39" s="80" t="n">
        <f aca="false">COUNTIF(Q9:Q18,"M")+COUNTIF(Q19:Q28,"M")+COUNTIF(Q29:Q38,"M")+COUNTIF(Q9:Q18,"M?") +COUNTIF(Q19:Q28,"M?")+COUNTIF(Q29:Q38,"M?")+ COUNTIF(Q9:Q18, "MT?") + COUNTIF(Q19:Q28, "MT?")+ COUNTIF(Q29:Q38, "MT?")+ COUNTIF(Q9:Q18, "D?")  + COUNTIF(Q19:Q28, "D?")+COUNTIF(Q29:Q38, "D?")+ COUNTIF(Q9:Q18, "DN?")+ COUNTIF(Q19:Q28, "DN?")+ COUNTIF(Q29:Q38, "DN?")+ COUNTIF(Q9:Q18, "MT??") + COUNTIF(Q19:Q28, "MT??")+ COUNTIF(Q29:Q38, "MT??")+ COUNTIF(Q9:Q18, "D")  + COUNTIF(Q19:Q28, "D")+COUNTIF(Q29:Q38, "D")</f>
        <v>0</v>
      </c>
      <c r="R39" s="80" t="n">
        <f aca="false">COUNTIF(R9:R18,"M")+COUNTIF(R19:R28,"M")+COUNTIF(R29:R38,"M")+COUNTIF(R9:R18,"M?") +COUNTIF(R19:R28,"M?")+COUNTIF(R29:R38,"M?")+ COUNTIF(R9:R18, "MT?") + COUNTIF(R19:R28, "MT?")+ COUNTIF(R29:R38, "MT?")+ COUNTIF(R9:R18, "D?")  + COUNTIF(R19:R28, "D?")+COUNTIF(R29:R38, "D?")+ COUNTIF(R9:R18, "DN?")+ COUNTIF(R19:R28, "DN?")+ COUNTIF(R29:R38, "DN?")+ COUNTIF(R9:R18, "MT??") + COUNTIF(R19:R28, "MT??")+ COUNTIF(R29:R38, "MT??")+ COUNTIF(R9:R18, "D")  + COUNTIF(R19:R28, "D")+COUNTIF(R29:R38, "D")</f>
        <v>0</v>
      </c>
      <c r="S39" s="80" t="n">
        <f aca="false">COUNTIF(S9:S18,"M")+COUNTIF(S19:S28,"M")+COUNTIF(S29:S38,"M")+COUNTIF(S9:S18,"M?") +COUNTIF(S19:S28,"M?")+COUNTIF(S29:S38,"M?")+ COUNTIF(S9:S18, "MT?") + COUNTIF(S19:S28, "MT?")+ COUNTIF(S29:S38, "MT?")+ COUNTIF(S9:S18, "D?")  + COUNTIF(S19:S28, "D?")+COUNTIF(S29:S38, "D?")+ COUNTIF(S9:S18, "DN?")+ COUNTIF(S19:S28, "DN?")+ COUNTIF(S29:S38, "DN?")+ COUNTIF(S9:S18, "MT??") + COUNTIF(S19:S28, "MT??")+ COUNTIF(S29:S38, "MT??")+ COUNTIF(S9:S18, "D")  + COUNTIF(S19:S28, "D")+COUNTIF(S29:S38, "D")</f>
        <v>0</v>
      </c>
      <c r="T39" s="80" t="n">
        <f aca="false">COUNTIF(T9:T18,"M")+COUNTIF(T19:T28,"M")+COUNTIF(T29:T38,"M")+COUNTIF(T9:T18,"M?") +COUNTIF(T19:T28,"M?")+COUNTIF(T29:T38,"M?")+ COUNTIF(T9:T18, "MT?") + COUNTIF(T19:T28, "MT?")+ COUNTIF(T29:T38, "MT?")+ COUNTIF(T9:T18, "D?")  + COUNTIF(T19:T28, "D?")+COUNTIF(T29:T38, "D?")+ COUNTIF(T9:T18, "DN?")+ COUNTIF(T19:T28, "DN?")+ COUNTIF(T29:T38, "DN?")+ COUNTIF(T9:T18, "MT??") + COUNTIF(T19:T28, "MT??")+ COUNTIF(T29:T38, "MT??")+ COUNTIF(T9:T18, "D")  + COUNTIF(T19:T28, "D")+COUNTIF(T29:T38, "D")</f>
        <v>0</v>
      </c>
      <c r="U39" s="80" t="n">
        <f aca="false">COUNTIF(U9:U18,"M")+COUNTIF(U19:U28,"M")+COUNTIF(U29:U38,"M")+COUNTIF(U9:U18,"M?") +COUNTIF(U19:U28,"M?")+COUNTIF(U29:U38,"M?")+ COUNTIF(U9:U18, "MT?") + COUNTIF(U19:U28, "MT?")+ COUNTIF(U29:U38, "MT?")+ COUNTIF(U9:U18, "D?")  + COUNTIF(U19:U28, "D?")+COUNTIF(U29:U38, "D?")+ COUNTIF(U9:U18, "DN?")+ COUNTIF(U19:U28, "DN?")+ COUNTIF(U29:U38, "DN?")+ COUNTIF(U9:U18, "MT??") + COUNTIF(U19:U28, "MT??")+ COUNTIF(U29:U38, "MT??")+ COUNTIF(U9:U18, "D")  + COUNTIF(U19:U28, "D")+COUNTIF(U29:U38, "D")</f>
        <v>0</v>
      </c>
      <c r="V39" s="80" t="n">
        <f aca="false">COUNTIF(V9:V18,"M")+COUNTIF(V19:V28,"M")+COUNTIF(V29:V38,"M")+COUNTIF(V9:V18,"M?") +COUNTIF(V19:V28,"M?")+COUNTIF(V29:V38,"M?")+ COUNTIF(V9:V18, "MT?") + COUNTIF(V19:V28, "MT?")+ COUNTIF(V29:V38, "MT?")+ COUNTIF(V9:V18, "D?")  + COUNTIF(V19:V28, "D?")+COUNTIF(V29:V38, "D?")+ COUNTIF(V9:V18, "DN?")+ COUNTIF(V19:V28, "DN?")+ COUNTIF(V29:V38, "DN?")+ COUNTIF(V9:V18, "MT??") + COUNTIF(V19:V28, "MT??")+ COUNTIF(V29:V38, "MT??")+ COUNTIF(V9:V18, "D")  + COUNTIF(V19:V28, "D")+COUNTIF(V29:V38, "D")</f>
        <v>0</v>
      </c>
      <c r="W39" s="80" t="n">
        <f aca="false">COUNTIF(W9:W18,"M")+COUNTIF(W19:W28,"M")+COUNTIF(W29:W38,"M")+COUNTIF(W9:W18,"M?") +COUNTIF(W19:W28,"M?")+COUNTIF(W29:W38,"M?")+ COUNTIF(W9:W18, "MT?") + COUNTIF(W19:W28, "MT?")+ COUNTIF(W29:W38, "MT?")+ COUNTIF(W9:W18, "D?")  + COUNTIF(W19:W28, "D?")+COUNTIF(W29:W38, "D?")+ COUNTIF(W9:W18, "DN?")+ COUNTIF(W19:W28, "DN?")+ COUNTIF(W29:W38, "DN?")+ COUNTIF(W9:W18, "MT??") + COUNTIF(W19:W28, "MT??")+ COUNTIF(W29:W38, "MT??")+ COUNTIF(W9:W18, "D")  + COUNTIF(W19:W28, "D")+COUNTIF(W29:W38, "D")</f>
        <v>0</v>
      </c>
      <c r="X39" s="80" t="n">
        <f aca="false">COUNTIF(X9:X18,"M")+COUNTIF(X19:X28,"M")+COUNTIF(X29:X38,"M")+COUNTIF(X9:X18,"M?") +COUNTIF(X19:X28,"M?")+COUNTIF(X29:X38,"M?")+ COUNTIF(X9:X18, "MT?") + COUNTIF(X19:X28, "MT?")+ COUNTIF(X29:X38, "MT?")+ COUNTIF(X9:X18, "D?")  + COUNTIF(X19:X28, "D?")+COUNTIF(X29:X38, "D?")+ COUNTIF(X9:X18, "DN?")+ COUNTIF(X19:X28, "DN?")+ COUNTIF(X29:X38, "DN?")+ COUNTIF(X9:X18, "MT??") + COUNTIF(X19:X28, "MT??")+ COUNTIF(X29:X38, "MT??")+ COUNTIF(X9:X18, "D")  + COUNTIF(X19:X28, "D")+COUNTIF(X29:X38, "D")</f>
        <v>0</v>
      </c>
      <c r="Y39" s="80" t="n">
        <f aca="false">COUNTIF(Y9:Y18,"M")+COUNTIF(Y19:Y28,"M")+COUNTIF(Y29:Y38,"M")+COUNTIF(Y9:Y18,"M?") +COUNTIF(Y19:Y28,"M?")+COUNTIF(Y29:Y38,"M?")+ COUNTIF(Y9:Y18, "MT?") + COUNTIF(Y19:Y28, "MT?")+ COUNTIF(Y29:Y38, "MT?")+ COUNTIF(Y9:Y18, "D?")  + COUNTIF(Y19:Y28, "D?")+COUNTIF(Y29:Y38, "D?")+ COUNTIF(Y9:Y18, "DN?")+ COUNTIF(Y19:Y28, "DN?")+ COUNTIF(Y29:Y38, "DN?")+ COUNTIF(Y9:Y18, "MT??") + COUNTIF(Y19:Y28, "MT??")+ COUNTIF(Y29:Y38, "MT??")+ COUNTIF(Y9:Y18, "D")  + COUNTIF(Y19:Y28, "D")+COUNTIF(Y29:Y38, "D")</f>
        <v>0</v>
      </c>
      <c r="Z39" s="80" t="n">
        <f aca="false">COUNTIF(Z9:Z18,"M")+COUNTIF(Z19:Z28,"M")+COUNTIF(Z29:Z38,"M")+COUNTIF(Z9:Z18,"M?") +COUNTIF(Z19:Z28,"M?")+COUNTIF(Z29:Z38,"M?")+ COUNTIF(Z9:Z18, "MT?") + COUNTIF(Z19:Z28, "MT?")+ COUNTIF(Z29:Z38, "MT?")+ COUNTIF(Z9:Z18, "D?")  + COUNTIF(Z19:Z28, "D?")+COUNTIF(Z29:Z38, "D?")+ COUNTIF(Z9:Z18, "DN?")+ COUNTIF(Z19:Z28, "DN?")+ COUNTIF(Z29:Z38, "DN?")+ COUNTIF(Z9:Z18, "MT??") + COUNTIF(Z19:Z28, "MT??")+ COUNTIF(Z29:Z38, "MT??")+ COUNTIF(Z9:Z18, "D")  + COUNTIF(Z19:Z28, "D")+COUNTIF(Z29:Z38, "D")</f>
        <v>0</v>
      </c>
      <c r="AA39" s="80" t="n">
        <f aca="false">COUNTIF(AA9:AA18,"M")+COUNTIF(AA19:AA28,"M")+COUNTIF(AA29:AA38,"M")+COUNTIF(AA9:AA18,"M?") +COUNTIF(AA19:AA28,"M?")+COUNTIF(AA29:AA38,"M?")+ COUNTIF(AA9:AA18, "MT?") + COUNTIF(AA19:AA28, "MT?")+ COUNTIF(AA29:AA38, "MT?")+ COUNTIF(AA9:AA18, "D?")  + COUNTIF(AA19:AA28, "D?")+COUNTIF(AA29:AA38, "D?")+ COUNTIF(AA9:AA18, "DN?")+ COUNTIF(AA19:AA28, "DN?")+ COUNTIF(AA29:AA38, "DN?")+ COUNTIF(AA9:AA18, "MT??") + COUNTIF(AA19:AA28, "MT??")+ COUNTIF(AA29:AA38, "MT??")+ COUNTIF(AA9:AA18, "D")  + COUNTIF(AA19:AA28, "D")+COUNTIF(AA29:AA38, "D")</f>
        <v>0</v>
      </c>
      <c r="AB39" s="80" t="n">
        <f aca="false">COUNTIF(AB9:AB18,"M")+COUNTIF(AB19:AB28,"M")+COUNTIF(AB29:AB38,"M")+COUNTIF(AB9:AB18,"M?") +COUNTIF(AB19:AB28,"M?")+COUNTIF(AB29:AB38,"M?")+ COUNTIF(AB9:AB18, "MT?") + COUNTIF(AB19:AB28, "MT?")+ COUNTIF(AB29:AB38, "MT?")+ COUNTIF(AB9:AB18, "D?")  + COUNTIF(AB19:AB28, "D?")+COUNTIF(AB29:AB38, "D?")+ COUNTIF(AB9:AB18, "DN?")+ COUNTIF(AB19:AB28, "DN?")+ COUNTIF(AB29:AB38, "DN?")+ COUNTIF(AB9:AB18, "MT??") + COUNTIF(AB19:AB28, "MT??")+ COUNTIF(AB29:AB38, "MT??")+ COUNTIF(AB9:AB18, "D")  + COUNTIF(AB19:AB28, "D")+COUNTIF(AB29:AB38, "D")</f>
        <v>0</v>
      </c>
      <c r="AC39" s="80" t="n">
        <f aca="false">COUNTIF(AC9:AC18,"M")+COUNTIF(AC19:AC28,"M")+COUNTIF(AC29:AC38,"M")+COUNTIF(AC9:AC18,"M?") +COUNTIF(AC19:AC28,"M?")+COUNTIF(AC29:AC38,"M?")+ COUNTIF(AC9:AC18, "MT?") + COUNTIF(AC19:AC28, "MT?")+ COUNTIF(AC29:AC38, "MT?")+ COUNTIF(AC9:AC18, "D?")  + COUNTIF(AC19:AC28, "D?")+COUNTIF(AC29:AC38, "D?")+ COUNTIF(AC9:AC18, "DN?")+ COUNTIF(AC19:AC28, "DN?")+ COUNTIF(AC29:AC38, "DN?")+ COUNTIF(AC9:AC18, "MT??") + COUNTIF(AC19:AC28, "MT??")+ COUNTIF(AC29:AC38, "MT??")+ COUNTIF(AC9:AC18, "D")  + COUNTIF(AC19:AC28, "D")+COUNTIF(AC29:AC38, "D")</f>
        <v>0</v>
      </c>
      <c r="AD39" s="80" t="n">
        <f aca="false">COUNTIF(AD9:AD18,"M")+COUNTIF(AD19:AD28,"M")+COUNTIF(AD29:AD38,"M")+COUNTIF(AD9:AD18,"M?") +COUNTIF(AD19:AD28,"M?")+COUNTIF(AD29:AD38,"M?")+ COUNTIF(AD9:AD18, "MT?") + COUNTIF(AD19:AD28, "MT?")+ COUNTIF(AD29:AD38, "MT?")+ COUNTIF(AD9:AD18, "D?")  + COUNTIF(AD19:AD28, "D?")+COUNTIF(AD29:AD38, "D?")+ COUNTIF(AD9:AD18, "DN?")+ COUNTIF(AD19:AD28, "DN?")+ COUNTIF(AD29:AD38, "DN?")+ COUNTIF(AD9:AD18, "MT??") + COUNTIF(AD19:AD28, "MT??")+ COUNTIF(AD29:AD38, "MT??")+ COUNTIF(AD9:AD18, "D")  + COUNTIF(AD19:AD28, "D")+COUNTIF(AD29:AD38, "D")</f>
        <v>0</v>
      </c>
      <c r="AE39" s="80" t="n">
        <f aca="false">COUNTIF(AE9:AE18,"M")+COUNTIF(AE19:AE28,"M")+COUNTIF(AE29:AE38,"M")+COUNTIF(AE9:AE18,"M?") +COUNTIF(AE19:AE28,"M?")+COUNTIF(AE29:AE38,"M?")+ COUNTIF(AE9:AE18, "MT?") + COUNTIF(AE19:AE28, "MT?")+ COUNTIF(AE29:AE38, "MT?")+ COUNTIF(AE9:AE18, "D?")  + COUNTIF(AE19:AE28, "D?")+COUNTIF(AE29:AE38, "D?")+ COUNTIF(AE9:AE18, "DN?")+ COUNTIF(AE19:AE28, "DN?")+ COUNTIF(AE29:AE38, "DN?")+ COUNTIF(AE9:AE18, "MT??") + COUNTIF(AE19:AE28, "MT??")+ COUNTIF(AE29:AE38, "MT??")+ COUNTIF(AE9:AE18, "D")  + COUNTIF(AE19:AE28, "D")+COUNTIF(AE29:AE38, "D")</f>
        <v>0</v>
      </c>
      <c r="AF39" s="80" t="n">
        <f aca="false">COUNTIF(AF9:AF18,"M")+COUNTIF(AF19:AF28,"M")+COUNTIF(AF29:AF38,"M")+COUNTIF(AF9:AF18,"M?") +COUNTIF(AF19:AF28,"M?")+COUNTIF(AF29:AF38,"M?")+ COUNTIF(AF9:AF18, "MT?") + COUNTIF(AF19:AF28, "MT?")+ COUNTIF(AF29:AF38, "MT?")+ COUNTIF(AF9:AF18, "D?")  + COUNTIF(AF19:AF28, "D?")+COUNTIF(AF29:AF38, "D?")+ COUNTIF(AF9:AF18, "DN?")+ COUNTIF(AF19:AF28, "DN?")+ COUNTIF(AF29:AF38, "DN?")+ COUNTIF(AF9:AF18, "MT??") + COUNTIF(AF19:AF28, "MT??")+ COUNTIF(AF29:AF38, "MT??")+ COUNTIF(AF9:AF18, "D")  + COUNTIF(AF19:AF28, "D")+COUNTIF(AF29:AF38, "D")</f>
        <v>0</v>
      </c>
      <c r="AG39" s="80" t="n">
        <f aca="false">COUNTIF(AG9:AG18,"M")+COUNTIF(AG19:AG28,"M")+COUNTIF(AG29:AG38,"M")+COUNTIF(AG9:AG18,"M?") +COUNTIF(AG19:AG28,"M?")+COUNTIF(AG29:AG38,"M?")+ COUNTIF(AG9:AG18, "MT?") + COUNTIF(AG19:AG28, "MT?")+ COUNTIF(AG29:AG38, "MT?")+ COUNTIF(AG9:AG18, "D?")  + COUNTIF(AG19:AG28, "D?")+COUNTIF(AG29:AG38, "D?")+ COUNTIF(AG9:AG18, "DN?")+ COUNTIF(AG19:AG28, "DN?")+ COUNTIF(AG29:AG38, "DN?")+ COUNTIF(AG9:AG18, "MT??") + COUNTIF(AG19:AG28, "MT??")+ COUNTIF(AG29:AG38, "MT??")+ COUNTIF(AG9:AG18, "D")  + COUNTIF(AG19:AG28, "D")+COUNTIF(AG29:AG38, "D")</f>
        <v>0</v>
      </c>
      <c r="AH39" s="80" t="n">
        <f aca="false">COUNTIF(AH9:AH18,"M")+COUNTIF(AH19:AH28,"M")+COUNTIF(AH29:AH38,"M")+COUNTIF(AH9:AH18,"M?") +COUNTIF(AH19:AH28,"M?")+COUNTIF(AH29:AH38,"M?")+ COUNTIF(AH9:AH18, "MT?") + COUNTIF(AH19:AH28, "MT?")+ COUNTIF(AH29:AH38, "MT?")+ COUNTIF(AH9:AH18, "D?")  + COUNTIF(AH19:AH28, "D?")+COUNTIF(AH29:AH38, "D?")+ COUNTIF(AH9:AH18, "DN?")+ COUNTIF(AH19:AH28, "DN?")+ COUNTIF(AH29:AH38, "DN?")+ COUNTIF(AH9:AH18, "MT??") + COUNTIF(AH19:AH28, "MT??")+ COUNTIF(AH29:AH38, "MT??")+ COUNTIF(AH9:AH18, "D")  + COUNTIF(AH19:AH28, "D")+COUNTIF(AH29:AH38, "D")</f>
        <v>0</v>
      </c>
      <c r="AI39" s="80" t="n">
        <f aca="false">COUNTIF(AI9:AI18,"M")+COUNTIF(AI19:AI28,"M")+COUNTIF(AI29:AI38,"M")+COUNTIF(AI9:AI18,"M?") +COUNTIF(AI19:AI28,"M?")+COUNTIF(AI29:AI38,"M?")+ COUNTIF(AI9:AI18, "MT?") + COUNTIF(AI19:AI28, "MT?")+ COUNTIF(AI29:AI38, "MT?")+ COUNTIF(AI9:AI18, "D?")  + COUNTIF(AI19:AI28, "D?")+COUNTIF(AI29:AI38, "D?")+ COUNTIF(AI9:AI18, "DN?")+ COUNTIF(AI19:AI28, "DN?")+ COUNTIF(AI29:AI38, "DN?")+ COUNTIF(AI9:AI18, "MT??") + COUNTIF(AI19:AI28, "MT??")+ COUNTIF(AI29:AI38, "MT??")+ COUNTIF(AI9:AI18, "D")  + COUNTIF(AI19:AI28, "D")+COUNTIF(AI29:AI38, "D")</f>
        <v>0</v>
      </c>
      <c r="AJ39" s="80" t="n">
        <f aca="false">COUNTIF(AJ9:AJ18,"M")+COUNTIF(AJ19:AJ28,"M")+COUNTIF(AJ29:AJ38,"M")+COUNTIF(AJ9:AJ18,"M?") +COUNTIF(AJ19:AJ28,"M?")+COUNTIF(AJ29:AJ38,"M?")+ COUNTIF(AJ9:AJ18, "MT?") + COUNTIF(AJ19:AJ28, "MT?")+ COUNTIF(AJ29:AJ38, "MT?")+ COUNTIF(AJ9:AJ18, "D?")  + COUNTIF(AJ19:AJ28, "D?")+COUNTIF(AJ29:AJ38, "D?")+ COUNTIF(AJ9:AJ18, "DN?")+ COUNTIF(AJ19:AJ28, "DN?")+ COUNTIF(AJ29:AJ38, "DN?")+ COUNTIF(AJ9:AJ18, "MT??") + COUNTIF(AJ19:AJ28, "MT??")+ COUNTIF(AJ29:AJ38, "MT??")+ COUNTIF(AJ9:AJ18, "D")  + COUNTIF(AJ19:AJ28, "D")+COUNTIF(AJ29:AJ38, "D")</f>
        <v>0</v>
      </c>
      <c r="AK39" s="80" t="n">
        <f aca="false">COUNTIF(AK9:AK18,"M")+COUNTIF(AK19:AK28,"M")+COUNTIF(AK29:AK38,"M")+COUNTIF(AK9:AK18,"M?") +COUNTIF(AK19:AK28,"M?")+COUNTIF(AK29:AK38,"M?")+ COUNTIF(AK9:AK18, "MT?") + COUNTIF(AK19:AK28, "MT?")+ COUNTIF(AK29:AK38, "MT?")+ COUNTIF(AK9:AK18, "D?")  + COUNTIF(AK19:AK28, "D?")+COUNTIF(AK29:AK38, "D?")+ COUNTIF(AK9:AK18, "DN?")+ COUNTIF(AK19:AK28, "DN?")+ COUNTIF(AK29:AK38, "DN?")+ COUNTIF(AK9:AK18, "MT??") + COUNTIF(AK19:AK28, "MT??")+ COUNTIF(AK29:AK38, "MT??")+ COUNTIF(AK9:AK18, "D")  + COUNTIF(AK19:AK28, "D")+COUNTIF(AK29:AK38, "D")</f>
        <v>0</v>
      </c>
      <c r="AL39" s="80" t="n">
        <f aca="false">COUNTIF(AL9:AL18,"M")+COUNTIF(AL19:AL28,"M")+COUNTIF(AL29:AL38,"M")+COUNTIF(AL9:AL18,"M?") +COUNTIF(AL19:AL28,"M?")+COUNTIF(AL29:AL38,"M?")+ COUNTIF(AL9:AL18, "MT?") + COUNTIF(AL19:AL28, "MT?")+ COUNTIF(AL29:AL38, "MT?")+ COUNTIF(AL9:AL18, "D?")  + COUNTIF(AL19:AL28, "D?")+COUNTIF(AL29:AL38, "D?")+ COUNTIF(AL9:AL18, "DN?")+ COUNTIF(AL19:AL28, "DN?")+ COUNTIF(AL29:AL38, "DN?")+ COUNTIF(AL9:AL18, "MT??") + COUNTIF(AL19:AL28, "MT??")+ COUNTIF(AL29:AL38, "MT??")+ COUNTIF(AL9:AL18, "D")  + COUNTIF(AL19:AL28, "D")+COUNTIF(AL29:AL38, "D")</f>
        <v>0</v>
      </c>
      <c r="AM39" s="80" t="n">
        <f aca="false">COUNTIF(AM9:AM18,"M")+COUNTIF(AM19:AM28,"M")+COUNTIF(AM29:AM38,"M")+COUNTIF(AM9:AM18,"M?") +COUNTIF(AM19:AM28,"M?")+COUNTIF(AM29:AM38,"M?")+ COUNTIF(AM9:AM18, "MT?") + COUNTIF(AM19:AM28, "MT?")+ COUNTIF(AM29:AM38, "MT?")+ COUNTIF(AM9:AM18, "D?")  + COUNTIF(AM19:AM28, "D?")+COUNTIF(AM29:AM38, "D?")+ COUNTIF(AM9:AM18, "DN?")+ COUNTIF(AM19:AM28, "DN?")+ COUNTIF(AM29:AM38, "DN?")+ COUNTIF(AM9:AM18, "MT??") + COUNTIF(AM19:AM28, "MT??")+ COUNTIF(AM29:AM38, "MT??")+ COUNTIF(AM9:AM18, "D")  + COUNTIF(AM19:AM28, "D")+COUNTIF(AM29:AM38, "D")</f>
        <v>0</v>
      </c>
      <c r="AN39" s="80" t="n">
        <f aca="false">COUNTIF(AN9:AN18,"M")+COUNTIF(AN19:AN28,"M")+COUNTIF(AN29:AN38,"M")+COUNTIF(AN9:AN18,"M?") +COUNTIF(AN19:AN28,"M?")+COUNTIF(AN29:AN38,"M?")+ COUNTIF(AN9:AN18, "MT?") + COUNTIF(AN19:AN28, "MT?")+ COUNTIF(AN29:AN38, "MT?")+ COUNTIF(AN9:AN18, "D?")  + COUNTIF(AN19:AN28, "D?")+COUNTIF(AN29:AN38, "D?")+ COUNTIF(AN9:AN18, "DN?")+ COUNTIF(AN19:AN28, "DN?")+ COUNTIF(AN29:AN38, "DN?")+ COUNTIF(AN9:AN18, "MT??") + COUNTIF(AN19:AN28, "MT??")+ COUNTIF(AN29:AN38, "MT??")+ COUNTIF(AN9:AN18, "D")  + COUNTIF(AN19:AN28, "D")+COUNTIF(AN29:AN38, "D")</f>
        <v>0</v>
      </c>
      <c r="AO39" s="80" t="n">
        <f aca="false">COUNTIF(AO9:AO18,"M")+COUNTIF(AO19:AO28,"M")+COUNTIF(AO29:AO38,"M")+COUNTIF(AO9:AO18,"M?") +COUNTIF(AO19:AO28,"M?")+COUNTIF(AO29:AO38,"M?")+ COUNTIF(AO9:AO18, "MT?") + COUNTIF(AO19:AO28, "MT?")+ COUNTIF(AO29:AO38, "MT?")+ COUNTIF(AO9:AO18, "D?")  + COUNTIF(AO19:AO28, "D?")+COUNTIF(AO29:AO38, "D?")+ COUNTIF(AO9:AO18, "DN?")+ COUNTIF(AO19:AO28, "DN?")+ COUNTIF(AO29:AO38, "DN?")+ COUNTIF(AO9:AO18, "MT??") + COUNTIF(AO19:AO28, "MT??")+ COUNTIF(AO29:AO38, "MT??")+ COUNTIF(AO9:AO18, "D")  + COUNTIF(AO19:AO28, "D")+COUNTIF(AO29:AO38, "D")</f>
        <v>0</v>
      </c>
      <c r="AP39" s="80" t="n">
        <f aca="false">COUNTIF(AP9:AP18,"M")+COUNTIF(AP19:AP28,"M")+COUNTIF(AP29:AP38,"M")+COUNTIF(AP9:AP18,"M?") +COUNTIF(AP19:AP28,"M?")+COUNTIF(AP29:AP38,"M?")+ COUNTIF(AP9:AP18, "MT?") + COUNTIF(AP19:AP28, "MT?")+ COUNTIF(AP29:AP38, "MT?")+ COUNTIF(AP9:AP18, "D?")  + COUNTIF(AP19:AP28, "D?")+COUNTIF(AP29:AP38, "D?")+ COUNTIF(AP9:AP18, "DN?")+ COUNTIF(AP19:AP28, "DN?")+ COUNTIF(AP29:AP38, "DN?")+ COUNTIF(AP9:AP18, "MT??") + COUNTIF(AP19:AP28, "MT??")+ COUNTIF(AP29:AP38, "MT??")+ COUNTIF(AP9:AP18, "D")  + COUNTIF(AP19:AP28, "D")+COUNTIF(AP29:AP38, "D")</f>
        <v>0</v>
      </c>
      <c r="AQ39" s="80" t="n">
        <f aca="false">COUNTIF(AQ9:AQ18,"M")+COUNTIF(AQ19:AQ28,"M")+COUNTIF(AQ29:AQ38,"M")+COUNTIF(AQ9:AQ18,"M?") +COUNTIF(AQ19:AQ28,"M?")+COUNTIF(AQ29:AQ38,"M?")+ COUNTIF(AQ9:AQ18, "MT?") + COUNTIF(AQ19:AQ28, "MT?")+ COUNTIF(AQ29:AQ38, "MT?")+ COUNTIF(AQ9:AQ18, "D?")  + COUNTIF(AQ19:AQ28, "D?")+COUNTIF(AQ29:AQ38, "D?")+ COUNTIF(AQ9:AQ18, "DN?")+ COUNTIF(AQ19:AQ28, "DN?")+ COUNTIF(AQ29:AQ38, "DN?")+ COUNTIF(AQ9:AQ18, "MT??") + COUNTIF(AQ19:AQ28, "MT??")+ COUNTIF(AQ29:AQ38, "MT??")+ COUNTIF(AQ9:AQ18, "D")  + COUNTIF(AQ19:AQ28, "D")+COUNTIF(AQ29:AQ38, "D")</f>
        <v>0</v>
      </c>
      <c r="AR39" s="144" t="n">
        <f aca="false">COUNTIF(AR9:AR18,"M")+COUNTIF(AR19:AR28,"M")+COUNTIF(AR29:AR38,"M")+COUNTIF(AR9:AR18,"M?") +COUNTIF(AR19:AR28,"M?")+COUNTIF(AR29:AR38,"M?")+ COUNTIF(AR9:AR18, "MT?") + COUNTIF(AR19:AR28, "MT?")+ COUNTIF(AR29:AR38, "MT?")+ COUNTIF(AR9:AR18, "D?")  + COUNTIF(AR19:AR28, "D?")+COUNTIF(AR29:AR38, "D?")+ COUNTIF(AR9:AR18, "DN?")+ COUNTIF(AR19:AR28, "DN?")+ COUNTIF(AR29:AR38, "DN?")+ COUNTIF(AR9:AR18, "MT??") + COUNTIF(AR19:AR28, "MT??")+ COUNTIF(AR29:AR38, "MT??")+ COUNTIF(AR9:AR18, "D")  + COUNTIF(AR19:AR28, "D")+COUNTIF(AR29:AR38, "D")</f>
        <v>0</v>
      </c>
      <c r="AS39" s="58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80"/>
      <c r="BY39" s="80"/>
      <c r="BZ39" s="80"/>
      <c r="CA39" s="80"/>
      <c r="CB39" s="80"/>
      <c r="CC39" s="80"/>
      <c r="CD39" s="145"/>
      <c r="CE39" s="145"/>
      <c r="CF39" s="81"/>
    </row>
    <row r="40" customFormat="false" ht="12.75" hidden="false" customHeight="true" outlineLevel="0" collapsed="false">
      <c r="A40" s="78" t="s">
        <v>68</v>
      </c>
      <c r="B40" s="78"/>
      <c r="C40" s="78"/>
      <c r="D40" s="78"/>
      <c r="E40" s="78"/>
      <c r="F40" s="78"/>
      <c r="G40" s="78"/>
      <c r="H40" s="79"/>
      <c r="I40" s="79"/>
      <c r="J40" s="79"/>
      <c r="K40" s="79"/>
      <c r="L40" s="79"/>
      <c r="M40" s="79"/>
      <c r="N40" s="80" t="n">
        <f aca="false">COUNTIF(N9:N18,"T")+COUNTIF(N19:N28,"T")+COUNTIF(N29:N38,"T")+COUNTIF(N9:N18,"T?") +COUNTIF(N19:N28,"T?")+COUNTIF(N29:N38,"T?")+ COUNTIF(N9:N18, "MT?") + COUNTIF(N19:N28, "MT?")+ COUNTIF(N29:N38, "MT?")+ COUNTIF(N9:N18, "D?")  + COUNTIF(N19:N28, "D?")+COUNTIF(N29:N38, "D?")+ COUNTIF(N9:N18, "DN?")+ COUNTIF(N19:N28, "DN?")+ COUNTIF(N29:N38, "DN?")+ COUNTIF(N9:N18, "MT??") + COUNTIF(N19:N28, "MT??")+ COUNTIF(N29:N38, "MT??")+ COUNTIF(N9:N18, "D")  + COUNTIF(N19:N28, "D")+COUNTIF(N29:N38, "D")</f>
        <v>0</v>
      </c>
      <c r="O40" s="80" t="n">
        <f aca="false">COUNTIF(O9:O18,"T")+COUNTIF(O19:O28,"T")+COUNTIF(O29:O38,"T")+COUNTIF(O9:O18,"T?") +COUNTIF(O19:O28,"T?")+COUNTIF(O29:O38,"T?")+ COUNTIF(O9:O18, "MT?") + COUNTIF(O19:O28, "MT?")+ COUNTIF(O29:O38, "MT?")+ COUNTIF(O9:O18, "D?")  + COUNTIF(O19:O28, "D?")+COUNTIF(O29:O38, "D?")+ COUNTIF(O9:O18, "DN?")+ COUNTIF(O19:O28, "DN?")+ COUNTIF(O29:O38, "DN?")+ COUNTIF(O9:O18, "MT??") + COUNTIF(O19:O28, "MT??")+ COUNTIF(O29:O38, "MT??")+ COUNTIF(O9:O18, "D")  + COUNTIF(O19:O28, "D")+COUNTIF(O29:O38, "D")</f>
        <v>0</v>
      </c>
      <c r="P40" s="80" t="n">
        <f aca="false">COUNTIF(P9:P18,"T")+COUNTIF(P19:P28,"T")+COUNTIF(P29:P38,"T")+COUNTIF(P9:P18,"T?") +COUNTIF(P19:P28,"T?")+COUNTIF(P29:P38,"T?")+ COUNTIF(P9:P18, "MT?") + COUNTIF(P19:P28, "MT?")+ COUNTIF(P29:P38, "MT?")+ COUNTIF(P9:P18, "D?")  + COUNTIF(P19:P28, "D?")+COUNTIF(P29:P38, "D?")+ COUNTIF(P9:P18, "DN?")+ COUNTIF(P19:P28, "DN?")+ COUNTIF(P29:P38, "DN?")+ COUNTIF(P9:P18, "MT??") + COUNTIF(P19:P28, "MT??")+ COUNTIF(P29:P38, "MT??")+ COUNTIF(P9:P18, "D")  + COUNTIF(P19:P28, "D")+COUNTIF(P29:P38, "D")</f>
        <v>0</v>
      </c>
      <c r="Q40" s="80" t="n">
        <f aca="false">COUNTIF(Q9:Q18,"T")+COUNTIF(Q19:Q28,"T")+COUNTIF(Q29:Q38,"T")+COUNTIF(Q9:Q18,"T?") +COUNTIF(Q19:Q28,"T?")+COUNTIF(Q29:Q38,"T?")+ COUNTIF(Q9:Q18, "MT?") + COUNTIF(Q19:Q28, "MT?")+ COUNTIF(Q29:Q38, "MT?")+ COUNTIF(Q9:Q18, "D?")  + COUNTIF(Q19:Q28, "D?")+COUNTIF(Q29:Q38, "D?")+ COUNTIF(Q9:Q18, "DN?")+ COUNTIF(Q19:Q28, "DN?")+ COUNTIF(Q29:Q38, "DN?")+ COUNTIF(Q9:Q18, "MT??") + COUNTIF(Q19:Q28, "MT??")+ COUNTIF(Q29:Q38, "MT??")+ COUNTIF(Q9:Q18, "D")  + COUNTIF(Q19:Q28, "D")+COUNTIF(Q29:Q38, "D")</f>
        <v>0</v>
      </c>
      <c r="R40" s="80" t="n">
        <f aca="false">COUNTIF(R9:R18,"T")+COUNTIF(R19:R28,"T")+COUNTIF(R29:R38,"T")+COUNTIF(R9:R18,"T?") +COUNTIF(R19:R28,"T?")+COUNTIF(R29:R38,"T?")+ COUNTIF(R9:R18, "MT?") + COUNTIF(R19:R28, "MT?")+ COUNTIF(R29:R38, "MT?")+ COUNTIF(R9:R18, "D?")  + COUNTIF(R19:R28, "D?")+COUNTIF(R29:R38, "D?")+ COUNTIF(R9:R18, "DN?")+ COUNTIF(R19:R28, "DN?")+ COUNTIF(R29:R38, "DN?")+ COUNTIF(R9:R18, "MT??") + COUNTIF(R19:R28, "MT??")+ COUNTIF(R29:R38, "MT??")+ COUNTIF(R9:R18, "D")  + COUNTIF(R19:R28, "D")+COUNTIF(R29:R38, "D")</f>
        <v>0</v>
      </c>
      <c r="S40" s="80" t="n">
        <f aca="false">COUNTIF(S9:S18,"T")+COUNTIF(S19:S28,"T")+COUNTIF(S29:S38,"T")+COUNTIF(S9:S18,"T?") +COUNTIF(S19:S28,"T?")+COUNTIF(S29:S38,"T?")+ COUNTIF(S9:S18, "MT?") + COUNTIF(S19:S28, "MT?")+ COUNTIF(S29:S38, "MT?")+ COUNTIF(S9:S18, "D?")  + COUNTIF(S19:S28, "D?")+COUNTIF(S29:S38, "D?")+ COUNTIF(S9:S18, "DN?")+ COUNTIF(S19:S28, "DN?")+ COUNTIF(S29:S38, "DN?")+ COUNTIF(S9:S18, "MT??") + COUNTIF(S19:S28, "MT??")+ COUNTIF(S29:S38, "MT??")+ COUNTIF(S9:S18, "D")  + COUNTIF(S19:S28, "D")+COUNTIF(S29:S38, "D")</f>
        <v>0</v>
      </c>
      <c r="T40" s="80" t="n">
        <f aca="false">COUNTIF(T9:T18,"T")+COUNTIF(T19:T28,"T")+COUNTIF(T29:T38,"T")+COUNTIF(T9:T18,"T?") +COUNTIF(T19:T28,"T?")+COUNTIF(T29:T38,"T?")+ COUNTIF(T9:T18, "MT?") + COUNTIF(T19:T28, "MT?")+ COUNTIF(T29:T38, "MT?")+ COUNTIF(T9:T18, "D?")  + COUNTIF(T19:T28, "D?")+COUNTIF(T29:T38, "D?")+ COUNTIF(T9:T18, "DN?")+ COUNTIF(T19:T28, "DN?")+ COUNTIF(T29:T38, "DN?")+ COUNTIF(T9:T18, "MT??") + COUNTIF(T19:T28, "MT??")+ COUNTIF(T29:T38, "MT??")+ COUNTIF(T9:T18, "D")  + COUNTIF(T19:T28, "D")+COUNTIF(T29:T38, "D")</f>
        <v>0</v>
      </c>
      <c r="U40" s="80" t="n">
        <f aca="false">COUNTIF(U9:U18,"T")+COUNTIF(U19:U28,"T")+COUNTIF(U29:U38,"T")+COUNTIF(U9:U18,"T?") +COUNTIF(U19:U28,"T?")+COUNTIF(U29:U38,"T?")+ COUNTIF(U9:U18, "MT?") + COUNTIF(U19:U28, "MT?")+ COUNTIF(U29:U38, "MT?")+ COUNTIF(U9:U18, "D?")  + COUNTIF(U19:U28, "D?")+COUNTIF(U29:U38, "D?")+ COUNTIF(U9:U18, "DN?")+ COUNTIF(U19:U28, "DN?")+ COUNTIF(U29:U38, "DN?")+ COUNTIF(U9:U18, "MT??") + COUNTIF(U19:U28, "MT??")+ COUNTIF(U29:U38, "MT??")+ COUNTIF(U9:U18, "D")  + COUNTIF(U19:U28, "D")+COUNTIF(U29:U38, "D")</f>
        <v>0</v>
      </c>
      <c r="V40" s="80" t="n">
        <f aca="false">COUNTIF(V9:V18,"T")+COUNTIF(V19:V28,"T")+COUNTIF(V29:V38,"T")+COUNTIF(V9:V18,"T?") +COUNTIF(V19:V28,"T?")+COUNTIF(V29:V38,"T?")+ COUNTIF(V9:V18, "MT?") + COUNTIF(V19:V28, "MT?")+ COUNTIF(V29:V38, "MT?")+ COUNTIF(V9:V18, "D?")  + COUNTIF(V19:V28, "D?")+COUNTIF(V29:V38, "D?")+ COUNTIF(V9:V18, "DN?")+ COUNTIF(V19:V28, "DN?")+ COUNTIF(V29:V38, "DN?")+ COUNTIF(V9:V18, "MT??") + COUNTIF(V19:V28, "MT??")+ COUNTIF(V29:V38, "MT??")+ COUNTIF(V9:V18, "D")  + COUNTIF(V19:V28, "D")+COUNTIF(V29:V38, "D")</f>
        <v>0</v>
      </c>
      <c r="W40" s="80" t="n">
        <f aca="false">COUNTIF(W9:W18,"T")+COUNTIF(W19:W28,"T")+COUNTIF(W29:W38,"T")+COUNTIF(W9:W18,"T?") +COUNTIF(W19:W28,"T?")+COUNTIF(W29:W38,"T?")+ COUNTIF(W9:W18, "MT?") + COUNTIF(W19:W28, "MT?")+ COUNTIF(W29:W38, "MT?")+ COUNTIF(W9:W18, "D?")  + COUNTIF(W19:W28, "D?")+COUNTIF(W29:W38, "D?")+ COUNTIF(W9:W18, "DN?")+ COUNTIF(W19:W28, "DN?")+ COUNTIF(W29:W38, "DN?")+ COUNTIF(W9:W18, "MT??") + COUNTIF(W19:W28, "MT??")+ COUNTIF(W29:W38, "MT??")+ COUNTIF(W9:W18, "D")  + COUNTIF(W19:W28, "D")+COUNTIF(W29:W38, "D")</f>
        <v>0</v>
      </c>
      <c r="X40" s="80" t="n">
        <f aca="false">COUNTIF(X9:X18,"T")+COUNTIF(X19:X28,"T")+COUNTIF(X29:X38,"T")+COUNTIF(X9:X18,"T?") +COUNTIF(X19:X28,"T?")+COUNTIF(X29:X38,"T?")+ COUNTIF(X9:X18, "MT?") + COUNTIF(X19:X28, "MT?")+ COUNTIF(X29:X38, "MT?")+ COUNTIF(X9:X18, "D?")  + COUNTIF(X19:X28, "D?")+COUNTIF(X29:X38, "D?")+ COUNTIF(X9:X18, "DN?")+ COUNTIF(X19:X28, "DN?")+ COUNTIF(X29:X38, "DN?")+ COUNTIF(X9:X18, "MT??") + COUNTIF(X19:X28, "MT??")+ COUNTIF(X29:X38, "MT??")+ COUNTIF(X9:X18, "D")  + COUNTIF(X19:X28, "D")+COUNTIF(X29:X38, "D")</f>
        <v>0</v>
      </c>
      <c r="Y40" s="80" t="n">
        <f aca="false">COUNTIF(Y9:Y18,"T")+COUNTIF(Y19:Y28,"T")+COUNTIF(Y29:Y38,"T")+COUNTIF(Y9:Y18,"T?") +COUNTIF(Y19:Y28,"T?")+COUNTIF(Y29:Y38,"T?")+ COUNTIF(Y9:Y18, "MT?") + COUNTIF(Y19:Y28, "MT?")+ COUNTIF(Y29:Y38, "MT?")+ COUNTIF(Y9:Y18, "D?")  + COUNTIF(Y19:Y28, "D?")+COUNTIF(Y29:Y38, "D?")+ COUNTIF(Y9:Y18, "DN?")+ COUNTIF(Y19:Y28, "DN?")+ COUNTIF(Y29:Y38, "DN?")+ COUNTIF(Y9:Y18, "MT??") + COUNTIF(Y19:Y28, "MT??")+ COUNTIF(Y29:Y38, "MT??")+ COUNTIF(Y9:Y18, "D")  + COUNTIF(Y19:Y28, "D")+COUNTIF(Y29:Y38, "D")</f>
        <v>0</v>
      </c>
      <c r="Z40" s="80" t="n">
        <f aca="false">COUNTIF(Z9:Z18,"T")+COUNTIF(Z19:Z28,"T")+COUNTIF(Z29:Z38,"T")+COUNTIF(Z9:Z18,"T?") +COUNTIF(Z19:Z28,"T?")+COUNTIF(Z29:Z38,"T?")+ COUNTIF(Z9:Z18, "MT?") + COUNTIF(Z19:Z28, "MT?")+ COUNTIF(Z29:Z38, "MT?")+ COUNTIF(Z9:Z18, "D?")  + COUNTIF(Z19:Z28, "D?")+COUNTIF(Z29:Z38, "D?")+ COUNTIF(Z9:Z18, "DN?")+ COUNTIF(Z19:Z28, "DN?")+ COUNTIF(Z29:Z38, "DN?")+ COUNTIF(Z9:Z18, "MT??") + COUNTIF(Z19:Z28, "MT??")+ COUNTIF(Z29:Z38, "MT??")+ COUNTIF(Z9:Z18, "D")  + COUNTIF(Z19:Z28, "D")+COUNTIF(Z29:Z38, "D")</f>
        <v>0</v>
      </c>
      <c r="AA40" s="80" t="n">
        <f aca="false">COUNTIF(AA9:AA18,"T")+COUNTIF(AA19:AA28,"T")+COUNTIF(AA29:AA38,"T")+COUNTIF(AA9:AA18,"T?") +COUNTIF(AA19:AA28,"T?")+COUNTIF(AA29:AA38,"T?")+ COUNTIF(AA9:AA18, "MT?") + COUNTIF(AA19:AA28, "MT?")+ COUNTIF(AA29:AA38, "MT?")+ COUNTIF(AA9:AA18, "D?")  + COUNTIF(AA19:AA28, "D?")+COUNTIF(AA29:AA38, "D?")+ COUNTIF(AA9:AA18, "DN?")+ COUNTIF(AA19:AA28, "DN?")+ COUNTIF(AA29:AA38, "DN?")+ COUNTIF(AA9:AA18, "MT??") + COUNTIF(AA19:AA28, "MT??")+ COUNTIF(AA29:AA38, "MT??")+ COUNTIF(AA9:AA18, "D")  + COUNTIF(AA19:AA28, "D")+COUNTIF(AA29:AA38, "D")</f>
        <v>0</v>
      </c>
      <c r="AB40" s="80" t="n">
        <f aca="false">COUNTIF(AB9:AB18,"T")+COUNTIF(AB19:AB28,"T")+COUNTIF(AB29:AB38,"T")+COUNTIF(AB9:AB18,"T?") +COUNTIF(AB19:AB28,"T?")+COUNTIF(AB29:AB38,"T?")+ COUNTIF(AB9:AB18, "MT?") + COUNTIF(AB19:AB28, "MT?")+ COUNTIF(AB29:AB38, "MT?")+ COUNTIF(AB9:AB18, "D?")  + COUNTIF(AB19:AB28, "D?")+COUNTIF(AB29:AB38, "D?")+ COUNTIF(AB9:AB18, "DN?")+ COUNTIF(AB19:AB28, "DN?")+ COUNTIF(AB29:AB38, "DN?")+ COUNTIF(AB9:AB18, "MT??") + COUNTIF(AB19:AB28, "MT??")+ COUNTIF(AB29:AB38, "MT??")+ COUNTIF(AB9:AB18, "D")  + COUNTIF(AB19:AB28, "D")+COUNTIF(AB29:AB38, "D")</f>
        <v>0</v>
      </c>
      <c r="AC40" s="80" t="n">
        <f aca="false">COUNTIF(AC9:AC18,"T")+COUNTIF(AC19:AC28,"T")+COUNTIF(AC29:AC38,"T")+COUNTIF(AC9:AC18,"T?") +COUNTIF(AC19:AC28,"T?")+COUNTIF(AC29:AC38,"T?")+ COUNTIF(AC9:AC18, "MT?") + COUNTIF(AC19:AC28, "MT?")+ COUNTIF(AC29:AC38, "MT?")+ COUNTIF(AC9:AC18, "D?")  + COUNTIF(AC19:AC28, "D?")+COUNTIF(AC29:AC38, "D?")+ COUNTIF(AC9:AC18, "DN?")+ COUNTIF(AC19:AC28, "DN?")+ COUNTIF(AC29:AC38, "DN?")+ COUNTIF(AC9:AC18, "MT??") + COUNTIF(AC19:AC28, "MT??")+ COUNTIF(AC29:AC38, "MT??")+ COUNTIF(AC9:AC18, "D")  + COUNTIF(AC19:AC28, "D")+COUNTIF(AC29:AC38, "D")</f>
        <v>0</v>
      </c>
      <c r="AD40" s="80" t="n">
        <f aca="false">COUNTIF(AD9:AD18,"T")+COUNTIF(AD19:AD28,"T")+COUNTIF(AD29:AD38,"T")+COUNTIF(AD9:AD18,"T?") +COUNTIF(AD19:AD28,"T?")+COUNTIF(AD29:AD38,"T?")+ COUNTIF(AD9:AD18, "MT?") + COUNTIF(AD19:AD28, "MT?")+ COUNTIF(AD29:AD38, "MT?")+ COUNTIF(AD9:AD18, "D?")  + COUNTIF(AD19:AD28, "D?")+COUNTIF(AD29:AD38, "D?")+ COUNTIF(AD9:AD18, "DN?")+ COUNTIF(AD19:AD28, "DN?")+ COUNTIF(AD29:AD38, "DN?")+ COUNTIF(AD9:AD18, "MT??") + COUNTIF(AD19:AD28, "MT??")+ COUNTIF(AD29:AD38, "MT??")+ COUNTIF(AD9:AD18, "D")  + COUNTIF(AD19:AD28, "D")+COUNTIF(AD29:AD38, "D")</f>
        <v>0</v>
      </c>
      <c r="AE40" s="80" t="n">
        <f aca="false">COUNTIF(AE9:AE18,"T")+COUNTIF(AE19:AE28,"T")+COUNTIF(AE29:AE38,"T")+COUNTIF(AE9:AE18,"T?") +COUNTIF(AE19:AE28,"T?")+COUNTIF(AE29:AE38,"T?")+ COUNTIF(AE9:AE18, "MT?") + COUNTIF(AE19:AE28, "MT?")+ COUNTIF(AE29:AE38, "MT?")+ COUNTIF(AE9:AE18, "D?")  + COUNTIF(AE19:AE28, "D?")+COUNTIF(AE29:AE38, "D?")+ COUNTIF(AE9:AE18, "DN?")+ COUNTIF(AE19:AE28, "DN?")+ COUNTIF(AE29:AE38, "DN?")+ COUNTIF(AE9:AE18, "MT??") + COUNTIF(AE19:AE28, "MT??")+ COUNTIF(AE29:AE38, "MT??")+ COUNTIF(AE9:AE18, "D")  + COUNTIF(AE19:AE28, "D")+COUNTIF(AE29:AE38, "D")</f>
        <v>0</v>
      </c>
      <c r="AF40" s="80" t="n">
        <f aca="false">COUNTIF(AF9:AF18,"T")+COUNTIF(AF19:AF28,"T")+COUNTIF(AF29:AF38,"T")+COUNTIF(AF9:AF18,"T?") +COUNTIF(AF19:AF28,"T?")+COUNTIF(AF29:AF38,"T?")+ COUNTIF(AF9:AF18, "MT?") + COUNTIF(AF19:AF28, "MT?")+ COUNTIF(AF29:AF38, "MT?")+ COUNTIF(AF9:AF18, "D?")  + COUNTIF(AF19:AF28, "D?")+COUNTIF(AF29:AF38, "D?")+ COUNTIF(AF9:AF18, "DN?")+ COUNTIF(AF19:AF28, "DN?")+ COUNTIF(AF29:AF38, "DN?")+ COUNTIF(AF9:AF18, "MT??") + COUNTIF(AF19:AF28, "MT??")+ COUNTIF(AF29:AF38, "MT??")+ COUNTIF(AF9:AF18, "D")  + COUNTIF(AF19:AF28, "D")+COUNTIF(AF29:AF38, "D")</f>
        <v>0</v>
      </c>
      <c r="AG40" s="80" t="n">
        <f aca="false">COUNTIF(AG9:AG18,"T")+COUNTIF(AG19:AG28,"T")+COUNTIF(AG29:AG38,"T")+COUNTIF(AG9:AG18,"T?") +COUNTIF(AG19:AG28,"T?")+COUNTIF(AG29:AG38,"T?")+ COUNTIF(AG9:AG18, "MT?") + COUNTIF(AG19:AG28, "MT?")+ COUNTIF(AG29:AG38, "MT?")+ COUNTIF(AG9:AG18, "D?")  + COUNTIF(AG19:AG28, "D?")+COUNTIF(AG29:AG38, "D?")+ COUNTIF(AG9:AG18, "DN?")+ COUNTIF(AG19:AG28, "DN?")+ COUNTIF(AG29:AG38, "DN?")+ COUNTIF(AG9:AG18, "MT??") + COUNTIF(AG19:AG28, "MT??")+ COUNTIF(AG29:AG38, "MT??")+ COUNTIF(AG9:AG18, "D")  + COUNTIF(AG19:AG28, "D")+COUNTIF(AG29:AG38, "D")</f>
        <v>0</v>
      </c>
      <c r="AH40" s="80" t="n">
        <f aca="false">COUNTIF(AH9:AH18,"T")+COUNTIF(AH19:AH28,"T")+COUNTIF(AH29:AH38,"T")+COUNTIF(AH9:AH18,"T?") +COUNTIF(AH19:AH28,"T?")+COUNTIF(AH29:AH38,"T?")+ COUNTIF(AH9:AH18, "MT?") + COUNTIF(AH19:AH28, "MT?")+ COUNTIF(AH29:AH38, "MT?")+ COUNTIF(AH9:AH18, "D?")  + COUNTIF(AH19:AH28, "D?")+COUNTIF(AH29:AH38, "D?")+ COUNTIF(AH9:AH18, "DN?")+ COUNTIF(AH19:AH28, "DN?")+ COUNTIF(AH29:AH38, "DN?")+ COUNTIF(AH9:AH18, "MT??") + COUNTIF(AH19:AH28, "MT??")+ COUNTIF(AH29:AH38, "MT??")+ COUNTIF(AH9:AH18, "D")  + COUNTIF(AH19:AH28, "D")+COUNTIF(AH29:AH38, "D")</f>
        <v>0</v>
      </c>
      <c r="AI40" s="80" t="n">
        <f aca="false">COUNTIF(AI9:AI18,"T")+COUNTIF(AI19:AI28,"T")+COUNTIF(AI29:AI38,"T")+COUNTIF(AI9:AI18,"T?") +COUNTIF(AI19:AI28,"T?")+COUNTIF(AI29:AI38,"T?")+ COUNTIF(AI9:AI18, "MT?") + COUNTIF(AI19:AI28, "MT?")+ COUNTIF(AI29:AI38, "MT?")+ COUNTIF(AI9:AI18, "D?")  + COUNTIF(AI19:AI28, "D?")+COUNTIF(AI29:AI38, "D?")+ COUNTIF(AI9:AI18, "DN?")+ COUNTIF(AI19:AI28, "DN?")+ COUNTIF(AI29:AI38, "DN?")+ COUNTIF(AI9:AI18, "MT??") + COUNTIF(AI19:AI28, "MT??")+ COUNTIF(AI29:AI38, "MT??")+ COUNTIF(AI9:AI18, "D")  + COUNTIF(AI19:AI28, "D")+COUNTIF(AI29:AI38, "D")</f>
        <v>0</v>
      </c>
      <c r="AJ40" s="80" t="n">
        <f aca="false">COUNTIF(AJ9:AJ18,"T")+COUNTIF(AJ19:AJ28,"T")+COUNTIF(AJ29:AJ38,"T")+COUNTIF(AJ9:AJ18,"T?") +COUNTIF(AJ19:AJ28,"T?")+COUNTIF(AJ29:AJ38,"T?")+ COUNTIF(AJ9:AJ18, "MT?") + COUNTIF(AJ19:AJ28, "MT?")+ COUNTIF(AJ29:AJ38, "MT?")+ COUNTIF(AJ9:AJ18, "D?")  + COUNTIF(AJ19:AJ28, "D?")+COUNTIF(AJ29:AJ38, "D?")+ COUNTIF(AJ9:AJ18, "DN?")+ COUNTIF(AJ19:AJ28, "DN?")+ COUNTIF(AJ29:AJ38, "DN?")+ COUNTIF(AJ9:AJ18, "MT??") + COUNTIF(AJ19:AJ28, "MT??")+ COUNTIF(AJ29:AJ38, "MT??")+ COUNTIF(AJ9:AJ18, "D")  + COUNTIF(AJ19:AJ28, "D")+COUNTIF(AJ29:AJ38, "D")</f>
        <v>0</v>
      </c>
      <c r="AK40" s="80" t="n">
        <f aca="false">COUNTIF(AK9:AK18,"T")+COUNTIF(AK19:AK28,"T")+COUNTIF(AK29:AK38,"T")+COUNTIF(AK9:AK18,"T?") +COUNTIF(AK19:AK28,"T?")+COUNTIF(AK29:AK38,"T?")+ COUNTIF(AK9:AK18, "MT?") + COUNTIF(AK19:AK28, "MT?")+ COUNTIF(AK29:AK38, "MT?")+ COUNTIF(AK9:AK18, "D?")  + COUNTIF(AK19:AK28, "D?")+COUNTIF(AK29:AK38, "D?")+ COUNTIF(AK9:AK18, "DN?")+ COUNTIF(AK19:AK28, "DN?")+ COUNTIF(AK29:AK38, "DN?")+ COUNTIF(AK9:AK18, "MT??") + COUNTIF(AK19:AK28, "MT??")+ COUNTIF(AK29:AK38, "MT??")+ COUNTIF(AK9:AK18, "D")  + COUNTIF(AK19:AK28, "D")+COUNTIF(AK29:AK38, "D")</f>
        <v>0</v>
      </c>
      <c r="AL40" s="80" t="n">
        <f aca="false">COUNTIF(AL9:AL18,"T")+COUNTIF(AL19:AL28,"T")+COUNTIF(AL29:AL38,"T")+COUNTIF(AL9:AL18,"T?") +COUNTIF(AL19:AL28,"T?")+COUNTIF(AL29:AL38,"T?")+ COUNTIF(AL9:AL18, "MT?") + COUNTIF(AL19:AL28, "MT?")+ COUNTIF(AL29:AL38, "MT?")+ COUNTIF(AL9:AL18, "D?")  + COUNTIF(AL19:AL28, "D?")+COUNTIF(AL29:AL38, "D?")+ COUNTIF(AL9:AL18, "DN?")+ COUNTIF(AL19:AL28, "DN?")+ COUNTIF(AL29:AL38, "DN?")+ COUNTIF(AL9:AL18, "MT??") + COUNTIF(AL19:AL28, "MT??")+ COUNTIF(AL29:AL38, "MT??")+ COUNTIF(AL9:AL18, "D")  + COUNTIF(AL19:AL28, "D")+COUNTIF(AL29:AL38, "D")</f>
        <v>0</v>
      </c>
      <c r="AM40" s="80" t="n">
        <f aca="false">COUNTIF(AM9:AM18,"T")+COUNTIF(AM19:AM28,"T")+COUNTIF(AM29:AM38,"T")+COUNTIF(AM9:AM18,"T?") +COUNTIF(AM19:AM28,"T?")+COUNTIF(AM29:AM38,"T?")+ COUNTIF(AM9:AM18, "MT?") + COUNTIF(AM19:AM28, "MT?")+ COUNTIF(AM29:AM38, "MT?")+ COUNTIF(AM9:AM18, "D?")  + COUNTIF(AM19:AM28, "D?")+COUNTIF(AM29:AM38, "D?")+ COUNTIF(AM9:AM18, "DN?")+ COUNTIF(AM19:AM28, "DN?")+ COUNTIF(AM29:AM38, "DN?")+ COUNTIF(AM9:AM18, "MT??") + COUNTIF(AM19:AM28, "MT??")+ COUNTIF(AM29:AM38, "MT??")+ COUNTIF(AM9:AM18, "D")  + COUNTIF(AM19:AM28, "D")+COUNTIF(AM29:AM38, "D")</f>
        <v>0</v>
      </c>
      <c r="AN40" s="80" t="n">
        <f aca="false">COUNTIF(AN9:AN18,"T")+COUNTIF(AN19:AN28,"T")+COUNTIF(AN29:AN38,"T")+COUNTIF(AN9:AN18,"T?") +COUNTIF(AN19:AN28,"T?")+COUNTIF(AN29:AN38,"T?")+ COUNTIF(AN9:AN18, "MT?") + COUNTIF(AN19:AN28, "MT?")+ COUNTIF(AN29:AN38, "MT?")+ COUNTIF(AN9:AN18, "D?")  + COUNTIF(AN19:AN28, "D?")+COUNTIF(AN29:AN38, "D?")+ COUNTIF(AN9:AN18, "DN?")+ COUNTIF(AN19:AN28, "DN?")+ COUNTIF(AN29:AN38, "DN?")+ COUNTIF(AN9:AN18, "MT??") + COUNTIF(AN19:AN28, "MT??")+ COUNTIF(AN29:AN38, "MT??")+ COUNTIF(AN9:AN18, "D")  + COUNTIF(AN19:AN28, "D")+COUNTIF(AN29:AN38, "D")</f>
        <v>0</v>
      </c>
      <c r="AO40" s="80" t="n">
        <f aca="false">COUNTIF(AO9:AO18,"T")+COUNTIF(AO19:AO28,"T")+COUNTIF(AO29:AO38,"T")+COUNTIF(AO9:AO18,"T?") +COUNTIF(AO19:AO28,"T?")+COUNTIF(AO29:AO38,"T?")+ COUNTIF(AO9:AO18, "MT?") + COUNTIF(AO19:AO28, "MT?")+ COUNTIF(AO29:AO38, "MT?")+ COUNTIF(AO9:AO18, "D?")  + COUNTIF(AO19:AO28, "D?")+COUNTIF(AO29:AO38, "D?")+ COUNTIF(AO9:AO18, "DN?")+ COUNTIF(AO19:AO28, "DN?")+ COUNTIF(AO29:AO38, "DN?")+ COUNTIF(AO9:AO18, "MT??") + COUNTIF(AO19:AO28, "MT??")+ COUNTIF(AO29:AO38, "MT??")+ COUNTIF(AO9:AO18, "D")  + COUNTIF(AO19:AO28, "D")+COUNTIF(AO29:AO38, "D")</f>
        <v>0</v>
      </c>
      <c r="AP40" s="80" t="n">
        <f aca="false">COUNTIF(AP9:AP18,"T")+COUNTIF(AP19:AP28,"T")+COUNTIF(AP29:AP38,"T")+COUNTIF(AP9:AP18,"T?") +COUNTIF(AP19:AP28,"T?")+COUNTIF(AP29:AP38,"T?")+ COUNTIF(AP9:AP18, "MT?") + COUNTIF(AP19:AP28, "MT?")+ COUNTIF(AP29:AP38, "MT?")+ COUNTIF(AP9:AP18, "D?")  + COUNTIF(AP19:AP28, "D?")+COUNTIF(AP29:AP38, "D?")+ COUNTIF(AP9:AP18, "DN?")+ COUNTIF(AP19:AP28, "DN?")+ COUNTIF(AP29:AP38, "DN?")+ COUNTIF(AP9:AP18, "MT??") + COUNTIF(AP19:AP28, "MT??")+ COUNTIF(AP29:AP38, "MT??")+ COUNTIF(AP9:AP18, "D")  + COUNTIF(AP19:AP28, "D")+COUNTIF(AP29:AP38, "D")</f>
        <v>0</v>
      </c>
      <c r="AQ40" s="80" t="n">
        <f aca="false">COUNTIF(AQ9:AQ18,"T")+COUNTIF(AQ19:AQ28,"T")+COUNTIF(AQ29:AQ38,"T")+COUNTIF(AQ9:AQ18,"T?") +COUNTIF(AQ19:AQ28,"T?")+COUNTIF(AQ29:AQ38,"T?")+ COUNTIF(AQ9:AQ18, "MT?") + COUNTIF(AQ19:AQ28, "MT?")+ COUNTIF(AQ29:AQ38, "MT?")+ COUNTIF(AQ9:AQ18, "D?")  + COUNTIF(AQ19:AQ28, "D?")+COUNTIF(AQ29:AQ38, "D?")+ COUNTIF(AQ9:AQ18, "DN?")+ COUNTIF(AQ19:AQ28, "DN?")+ COUNTIF(AQ29:AQ38, "DN?")+ COUNTIF(AQ9:AQ18, "MT??") + COUNTIF(AQ19:AQ28, "MT??")+ COUNTIF(AQ29:AQ38, "MT??")+ COUNTIF(AQ9:AQ18, "D")  + COUNTIF(AQ19:AQ28, "D")+COUNTIF(AQ29:AQ38, "D")</f>
        <v>0</v>
      </c>
      <c r="AR40" s="144" t="n">
        <f aca="false">COUNTIF(AR9:AR18,"T")+COUNTIF(AR19:AR28,"T")+COUNTIF(AR29:AR38,"T")+COUNTIF(AR9:AR18,"T?") +COUNTIF(AR19:AR28,"T?")+COUNTIF(AR29:AR38,"T?")+ COUNTIF(AR9:AR18, "MT?") + COUNTIF(AR19:AR28, "MT?")+ COUNTIF(AR29:AR38, "MT?")+ COUNTIF(AR9:AR18, "D?")  + COUNTIF(AR19:AR28, "D?")+COUNTIF(AR29:AR38, "D?")+ COUNTIF(AR9:AR18, "DN?")+ COUNTIF(AR19:AR28, "DN?")+ COUNTIF(AR29:AR38, "DN?")+ COUNTIF(AR9:AR18, "MT??") + COUNTIF(AR19:AR28, "MT??")+ COUNTIF(AR29:AR38, "MT??")+ COUNTIF(AR9:AR18, "D")  + COUNTIF(AR19:AR28, "D")+COUNTIF(AR29:AR38, "D")</f>
        <v>0</v>
      </c>
      <c r="AS40" s="58" t="n">
        <f aca="false">IF(A40&lt;&gt;"",IFERROR(VLOOKUP(N40,Tabelas!B:D,3,0),0),"")</f>
        <v>0</v>
      </c>
      <c r="AT40" s="59" t="n">
        <f aca="false">IF(A40&lt;&gt;"",IFERROR(VLOOKUP(O40,Tabelas!B:D,3,0),0),"")</f>
        <v>0</v>
      </c>
      <c r="AU40" s="59" t="n">
        <f aca="false">IF(A40&lt;&gt;"",IFERROR(VLOOKUP(P40,Tabelas!B:D,3,0),0),"")</f>
        <v>0</v>
      </c>
      <c r="AV40" s="59" t="n">
        <f aca="false">IF(A40&lt;&gt;"",IFERROR(VLOOKUP(Q40,Tabelas!B:D,3,0),0),"")</f>
        <v>0</v>
      </c>
      <c r="AW40" s="59" t="n">
        <f aca="false">IF(A40&lt;&gt;"",IFERROR(VLOOKUP(R40,Tabelas!B:D,3,0),0),"")</f>
        <v>0</v>
      </c>
      <c r="AX40" s="59" t="n">
        <f aca="false">IF(A40&lt;&gt;"",IFERROR(VLOOKUP(S40,Tabelas!B:D,3,0),0),"")</f>
        <v>0</v>
      </c>
      <c r="AY40" s="59" t="n">
        <f aca="false">IF(A40&lt;&gt;"",IFERROR(VLOOKUP(T40,Tabelas!B:D,3,0),0),"")</f>
        <v>0</v>
      </c>
      <c r="AZ40" s="59" t="n">
        <f aca="false">IF(A40&lt;&gt;"",IFERROR(VLOOKUP(U40,Tabelas!B:D,3,0),0),"")</f>
        <v>0</v>
      </c>
      <c r="BA40" s="59" t="n">
        <f aca="false">IF(A40&lt;&gt;"",IFERROR(VLOOKUP(V40,Tabelas!B:D,3,0),0),"")</f>
        <v>0</v>
      </c>
      <c r="BB40" s="59" t="n">
        <f aca="false">IF(A40&lt;&gt;"",IFERROR(VLOOKUP(W40,Tabelas!B:D,3,0),0),"")</f>
        <v>0</v>
      </c>
      <c r="BC40" s="59" t="n">
        <f aca="false">IF(A40&lt;&gt;"",IFERROR(VLOOKUP(X40,Tabelas!B:D,3,0),0),"")</f>
        <v>0</v>
      </c>
      <c r="BD40" s="59" t="n">
        <f aca="false">IF(A40&lt;&gt;"",IFERROR(VLOOKUP(Y40,Tabelas!B:D,3,0),0),"")</f>
        <v>0</v>
      </c>
      <c r="BE40" s="59" t="n">
        <f aca="false">IF(A40&lt;&gt;"",IFERROR(VLOOKUP(Z40,Tabelas!B:D,3,0),0),"")</f>
        <v>0</v>
      </c>
      <c r="BF40" s="59" t="n">
        <f aca="false">IF(A40&lt;&gt;"",IFERROR(VLOOKUP(AA40,Tabelas!B:D,3,0),0),"")</f>
        <v>0</v>
      </c>
      <c r="BG40" s="59" t="n">
        <f aca="false">IF(A40&lt;&gt;"",IFERROR(VLOOKUP(AB40,Tabelas!B:D,3,0),0),"")</f>
        <v>0</v>
      </c>
      <c r="BH40" s="59" t="n">
        <f aca="false">IF(A40&lt;&gt;"",IFERROR(VLOOKUP(AC40,Tabelas!B:D,3,0),0),"")</f>
        <v>0</v>
      </c>
      <c r="BI40" s="59" t="n">
        <f aca="false">IF(A40&lt;&gt;"",IFERROR(VLOOKUP(AD40,Tabelas!B:D,3,0),0),"")</f>
        <v>0</v>
      </c>
      <c r="BJ40" s="59" t="n">
        <f aca="false">IF(A40&lt;&gt;"",IFERROR(VLOOKUP(AE40,Tabelas!B:D,3,0),0),"")</f>
        <v>0</v>
      </c>
      <c r="BK40" s="59" t="n">
        <f aca="false">IF(A40&lt;&gt;"",IFERROR(VLOOKUP(AF40,Tabelas!B:D,3,0),0),"")</f>
        <v>0</v>
      </c>
      <c r="BL40" s="59" t="n">
        <f aca="false">IF(A40&lt;&gt;"",IFERROR(VLOOKUP(AG40,Tabelas!B:D,3,0),0),"")</f>
        <v>0</v>
      </c>
      <c r="BM40" s="59" t="n">
        <f aca="false">IF(A40&lt;&gt;"",IFERROR(VLOOKUP(AH40,Tabelas!B:D,3,0),0),"")</f>
        <v>0</v>
      </c>
      <c r="BN40" s="59" t="n">
        <f aca="false">IF(A40&lt;&gt;"",IFERROR(VLOOKUP(AI40,Tabelas!B:D,3,0),0),"")</f>
        <v>0</v>
      </c>
      <c r="BO40" s="59" t="n">
        <f aca="false">IF(A40&lt;&gt;"",IFERROR(VLOOKUP(AJ40,Tabelas!B:D,3,0),0),"")</f>
        <v>0</v>
      </c>
      <c r="BP40" s="59" t="n">
        <f aca="false">IF(A40&lt;&gt;"",IFERROR(VLOOKUP(AK40,Tabelas!B:D,3,0),0),"")</f>
        <v>0</v>
      </c>
      <c r="BQ40" s="59" t="n">
        <f aca="false">IF(A40&lt;&gt;"",IFERROR(VLOOKUP(AL40,Tabelas!B:D,3,0),0),"")</f>
        <v>0</v>
      </c>
      <c r="BR40" s="59" t="n">
        <f aca="false">IF(A40&lt;&gt;"",IFERROR(VLOOKUP(AM40,Tabelas!B:D,3,0),0),"")</f>
        <v>0</v>
      </c>
      <c r="BS40" s="59" t="n">
        <f aca="false">IF(A40&lt;&gt;"",IFERROR(VLOOKUP(AN40,Tabelas!B:D,3,0),0),"")</f>
        <v>0</v>
      </c>
      <c r="BT40" s="59" t="n">
        <f aca="false">IF(A40&lt;&gt;"",IFERROR(VLOOKUP(AO40,Tabelas!B:D,3,0),0),"")</f>
        <v>0</v>
      </c>
      <c r="BU40" s="59" t="n">
        <f aca="false">IF(A40&lt;&gt;"",IFERROR(VLOOKUP(AP40,Tabelas!B:D,3,0),0),"")</f>
        <v>0</v>
      </c>
      <c r="BV40" s="59" t="n">
        <f aca="false">IF(A40&lt;&gt;"",IFERROR(VLOOKUP(AQ40,Tabelas!B:D,3,0),0),"")</f>
        <v>0</v>
      </c>
      <c r="BW40" s="59" t="n">
        <f aca="false">IF(A40&lt;&gt;"",IFERROR(VLOOKUP(AR40,Tabelas!B:D,3,0),0),"")</f>
        <v>0</v>
      </c>
      <c r="BX40" s="80"/>
      <c r="BY40" s="80"/>
      <c r="BZ40" s="80"/>
      <c r="CA40" s="80"/>
      <c r="CB40" s="80"/>
      <c r="CC40" s="80"/>
      <c r="CD40" s="145"/>
      <c r="CE40" s="145"/>
      <c r="CF40" s="81"/>
    </row>
    <row r="41" customFormat="false" ht="12.75" hidden="false" customHeight="true" outlineLevel="0" collapsed="false">
      <c r="A41" s="82" t="s">
        <v>69</v>
      </c>
      <c r="B41" s="82"/>
      <c r="C41" s="82"/>
      <c r="D41" s="82"/>
      <c r="E41" s="82"/>
      <c r="F41" s="82"/>
      <c r="G41" s="82"/>
      <c r="H41" s="83"/>
      <c r="I41" s="83"/>
      <c r="J41" s="83"/>
      <c r="K41" s="83"/>
      <c r="L41" s="83"/>
      <c r="M41" s="83"/>
      <c r="N41" s="84" t="n">
        <f aca="false">COUNTIF(N9:N18,"N")+COUNTIF(N19:N28,"N")+COUNTIF(N29:N38,"N")+COUNTIF(N9:N18,"N?") +COUNTIF(N19:N28,"N?")+COUNTIF(N29:N38,"N?")+ COUNTIF(N9:N18, "DN?")+ COUNTIF(N19:N28, "DN?")+ COUNTIF(N29:N38, "DN?")</f>
        <v>0</v>
      </c>
      <c r="O41" s="84" t="n">
        <f aca="false">COUNTIF(O9:O18,"N")+COUNTIF(O19:O28,"N")+COUNTIF(O29:O38,"N")+COUNTIF(O9:O18,"N?") +COUNTIF(O19:O28,"N?")+COUNTIF(O29:O38,"N?")+ COUNTIF(O9:O18, "DN?")+ COUNTIF(O19:O28, "DN?")+ COUNTIF(O29:O38, "DN?")</f>
        <v>0</v>
      </c>
      <c r="P41" s="84" t="n">
        <f aca="false">COUNTIF(P9:P18,"N")+COUNTIF(P19:P28,"N")+COUNTIF(P29:P38,"N")+COUNTIF(P9:P18,"N?") +COUNTIF(P19:P28,"N?")+COUNTIF(P29:P38,"N?")+ COUNTIF(P9:P18, "DN?")+ COUNTIF(P19:P28, "DN?")+ COUNTIF(P29:P38, "DN?")</f>
        <v>0</v>
      </c>
      <c r="Q41" s="84" t="n">
        <f aca="false">COUNTIF(Q9:Q18,"N")+COUNTIF(Q19:Q28,"N")+COUNTIF(Q29:Q38,"N")+COUNTIF(Q9:Q18,"N?") +COUNTIF(Q19:Q28,"N?")+COUNTIF(Q29:Q38,"N?")+ COUNTIF(Q9:Q18, "DN?")+ COUNTIF(Q19:Q28, "DN?")+ COUNTIF(Q29:Q38, "DN?")</f>
        <v>0</v>
      </c>
      <c r="R41" s="84" t="n">
        <f aca="false">COUNTIF(R9:R18,"N")+COUNTIF(R19:R28,"N")+COUNTIF(R29:R38,"N")+COUNTIF(R9:R18,"N?") +COUNTIF(R19:R28,"N?")+COUNTIF(R29:R38,"N?")+ COUNTIF(R9:R18, "DN?")+ COUNTIF(R19:R28, "DN?")+ COUNTIF(R29:R38, "DN?")</f>
        <v>0</v>
      </c>
      <c r="S41" s="84" t="n">
        <f aca="false">COUNTIF(S9:S18,"N")+COUNTIF(S19:S28,"N")+COUNTIF(S29:S38,"N")+COUNTIF(S9:S18,"N?") +COUNTIF(S19:S28,"N?")+COUNTIF(S29:S38,"N?")+ COUNTIF(S9:S18, "DN?")+ COUNTIF(S19:S28, "DN?")+ COUNTIF(S29:S38, "DN?")</f>
        <v>0</v>
      </c>
      <c r="T41" s="84" t="n">
        <f aca="false">COUNTIF(T9:T18,"N")+COUNTIF(T19:T28,"N")+COUNTIF(T29:T38,"N")+COUNTIF(T9:T18,"N?") +COUNTIF(T19:T28,"N?")+COUNTIF(T29:T38,"N?")+ COUNTIF(T9:T18, "DN?")+ COUNTIF(T19:T28, "DN?")+ COUNTIF(T29:T38, "DN?")</f>
        <v>0</v>
      </c>
      <c r="U41" s="84" t="n">
        <f aca="false">COUNTIF(U9:U18,"N")+COUNTIF(U19:U28,"N")+COUNTIF(U29:U38,"N")+COUNTIF(U9:U18,"N?") +COUNTIF(U19:U28,"N?")+COUNTIF(U29:U38,"N?")+ COUNTIF(U9:U18, "DN?")+ COUNTIF(U19:U28, "DN?")+ COUNTIF(U29:U38, "DN?")</f>
        <v>0</v>
      </c>
      <c r="V41" s="84" t="n">
        <f aca="false">COUNTIF(V9:V18,"N")+COUNTIF(V19:V28,"N")+COUNTIF(V29:V38,"N")+COUNTIF(V9:V18,"N?") +COUNTIF(V19:V28,"N?")+COUNTIF(V29:V38,"N?")+ COUNTIF(V9:V18, "DN?")+ COUNTIF(V19:V28, "DN?")+ COUNTIF(V29:V38, "DN?")</f>
        <v>0</v>
      </c>
      <c r="W41" s="84" t="n">
        <f aca="false">COUNTIF(W9:W18,"N")+COUNTIF(W19:W28,"N")+COUNTIF(W29:W38,"N")+COUNTIF(W9:W18,"N?") +COUNTIF(W19:W28,"N?")+COUNTIF(W29:W38,"N?")+ COUNTIF(W9:W18, "DN?")+ COUNTIF(W19:W28, "DN?")+ COUNTIF(W29:W38, "DN?")</f>
        <v>0</v>
      </c>
      <c r="X41" s="84" t="n">
        <f aca="false">COUNTIF(X9:X18,"N")+COUNTIF(X19:X28,"N")+COUNTIF(X29:X38,"N")+COUNTIF(X9:X18,"N?") +COUNTIF(X19:X28,"N?")+COUNTIF(X29:X38,"N?")+ COUNTIF(X9:X18, "DN?")+ COUNTIF(X19:X28, "DN?")+ COUNTIF(X29:X38, "DN?")</f>
        <v>0</v>
      </c>
      <c r="Y41" s="84" t="n">
        <f aca="false">COUNTIF(Y9:Y18,"N")+COUNTIF(Y19:Y28,"N")+COUNTIF(Y29:Y38,"N")+COUNTIF(Y9:Y18,"N?") +COUNTIF(Y19:Y28,"N?")+COUNTIF(Y29:Y38,"N?")+ COUNTIF(Y9:Y18, "DN?")+ COUNTIF(Y19:Y28, "DN?")+ COUNTIF(Y29:Y38, "DN?")</f>
        <v>0</v>
      </c>
      <c r="Z41" s="84" t="n">
        <f aca="false">COUNTIF(Z9:Z18,"N")+COUNTIF(Z19:Z28,"N")+COUNTIF(Z29:Z38,"N")+COUNTIF(Z9:Z18,"N?") +COUNTIF(Z19:Z28,"N?")+COUNTIF(Z29:Z38,"N?")+ COUNTIF(Z9:Z18, "DN?")+ COUNTIF(Z19:Z28, "DN?")+ COUNTIF(Z29:Z38, "DN?")</f>
        <v>0</v>
      </c>
      <c r="AA41" s="84" t="n">
        <f aca="false">COUNTIF(AA9:AA18,"N")+COUNTIF(AA19:AA28,"N")+COUNTIF(AA29:AA38,"N")+COUNTIF(AA9:AA18,"N?") +COUNTIF(AA19:AA28,"N?")+COUNTIF(AA29:AA38,"N?")+ COUNTIF(AA9:AA18, "DN?")+ COUNTIF(AA19:AA28, "DN?")+ COUNTIF(AA29:AA38, "DN?")</f>
        <v>0</v>
      </c>
      <c r="AB41" s="84" t="n">
        <f aca="false">COUNTIF(AB9:AB18,"N")+COUNTIF(AB19:AB28,"N")+COUNTIF(AB29:AB38,"N")+COUNTIF(AB9:AB18,"N?") +COUNTIF(AB19:AB28,"N?")+COUNTIF(AB29:AB38,"N?")+ COUNTIF(AB9:AB18, "DN?")+ COUNTIF(AB19:AB28, "DN?")+ COUNTIF(AB29:AB38, "DN?")</f>
        <v>0</v>
      </c>
      <c r="AC41" s="84" t="n">
        <f aca="false">COUNTIF(AC9:AC18,"N")+COUNTIF(AC19:AC28,"N")+COUNTIF(AC29:AC38,"N")+COUNTIF(AC9:AC18,"N?") +COUNTIF(AC19:AC28,"N?")+COUNTIF(AC29:AC38,"N?")+ COUNTIF(AC9:AC18, "DN?")+ COUNTIF(AC19:AC28, "DN?")+ COUNTIF(AC29:AC38, "DN?")</f>
        <v>0</v>
      </c>
      <c r="AD41" s="84" t="n">
        <f aca="false">COUNTIF(AD9:AD18,"N")+COUNTIF(AD19:AD28,"N")+COUNTIF(AD29:AD38,"N")+COUNTIF(AD9:AD18,"N?") +COUNTIF(AD19:AD28,"N?")+COUNTIF(AD29:AD38,"N?")+ COUNTIF(AD9:AD18, "DN?")+ COUNTIF(AD19:AD28, "DN?")+ COUNTIF(AD29:AD38, "DN?")</f>
        <v>0</v>
      </c>
      <c r="AE41" s="84" t="n">
        <f aca="false">COUNTIF(AE9:AE18,"N")+COUNTIF(AE19:AE28,"N")+COUNTIF(AE29:AE38,"N")+COUNTIF(AE9:AE18,"N?") +COUNTIF(AE19:AE28,"N?")+COUNTIF(AE29:AE38,"N?")+ COUNTIF(AE9:AE18, "DN?")+ COUNTIF(AE19:AE28, "DN?")+ COUNTIF(AE29:AE38, "DN?")</f>
        <v>0</v>
      </c>
      <c r="AF41" s="84" t="n">
        <f aca="false">COUNTIF(AF9:AF18,"N")+COUNTIF(AF19:AF28,"N")+COUNTIF(AF29:AF38,"N")+COUNTIF(AF9:AF18,"N?") +COUNTIF(AF19:AF28,"N?")+COUNTIF(AF29:AF38,"N?")+ COUNTIF(AF9:AF18, "DN?")+ COUNTIF(AF19:AF28, "DN?")+ COUNTIF(AF29:AF38, "DN?")</f>
        <v>0</v>
      </c>
      <c r="AG41" s="84" t="n">
        <f aca="false">COUNTIF(AG9:AG18,"N")+COUNTIF(AG19:AG28,"N")+COUNTIF(AG29:AG38,"N")+COUNTIF(AG9:AG18,"N?") +COUNTIF(AG19:AG28,"N?")+COUNTIF(AG29:AG38,"N?")+ COUNTIF(AG9:AG18, "DN?")+ COUNTIF(AG19:AG28, "DN?")+ COUNTIF(AG29:AG38, "DN?")</f>
        <v>0</v>
      </c>
      <c r="AH41" s="84" t="n">
        <f aca="false">COUNTIF(AH9:AH18,"N")+COUNTIF(AH19:AH28,"N")+COUNTIF(AH29:AH38,"N")+COUNTIF(AH9:AH18,"N?") +COUNTIF(AH19:AH28,"N?")+COUNTIF(AH29:AH38,"N?")+ COUNTIF(AH9:AH18, "DN?")+ COUNTIF(AH19:AH28, "DN?")+ COUNTIF(AH29:AH38, "DN?")</f>
        <v>0</v>
      </c>
      <c r="AI41" s="84" t="n">
        <f aca="false">COUNTIF(AI9:AI18,"N")+COUNTIF(AI19:AI28,"N")+COUNTIF(AI29:AI38,"N")+COUNTIF(AI9:AI18,"N?") +COUNTIF(AI19:AI28,"N?")+COUNTIF(AI29:AI38,"N?")+ COUNTIF(AI9:AI18, "DN?")+ COUNTIF(AI19:AI28, "DN?")+ COUNTIF(AI29:AI38, "DN?")</f>
        <v>0</v>
      </c>
      <c r="AJ41" s="84" t="n">
        <f aca="false">COUNTIF(AJ9:AJ18,"N")+COUNTIF(AJ19:AJ28,"N")+COUNTIF(AJ29:AJ38,"N")+COUNTIF(AJ9:AJ18,"N?") +COUNTIF(AJ19:AJ28,"N?")+COUNTIF(AJ29:AJ38,"N?")+ COUNTIF(AJ9:AJ18, "DN?")+ COUNTIF(AJ19:AJ28, "DN?")+ COUNTIF(AJ29:AJ38, "DN?")</f>
        <v>0</v>
      </c>
      <c r="AK41" s="84" t="n">
        <f aca="false">COUNTIF(AK9:AK18,"N")+COUNTIF(AK19:AK28,"N")+COUNTIF(AK29:AK38,"N")+COUNTIF(AK9:AK18,"N?") +COUNTIF(AK19:AK28,"N?")+COUNTIF(AK29:AK38,"N?")+ COUNTIF(AK9:AK18, "DN?")+ COUNTIF(AK19:AK28, "DN?")+ COUNTIF(AK29:AK38, "DN?")</f>
        <v>0</v>
      </c>
      <c r="AL41" s="84" t="n">
        <f aca="false">COUNTIF(AL9:AL18,"N")+COUNTIF(AL19:AL28,"N")+COUNTIF(AL29:AL38,"N")+COUNTIF(AL9:AL18,"N?") +COUNTIF(AL19:AL28,"N?")+COUNTIF(AL29:AL38,"N?")+ COUNTIF(AL9:AL18, "DN?")+ COUNTIF(AL19:AL28, "DN?")+ COUNTIF(AL29:AL38, "DN?")</f>
        <v>0</v>
      </c>
      <c r="AM41" s="84" t="n">
        <f aca="false">COUNTIF(AM9:AM18,"N")+COUNTIF(AM19:AM28,"N")+COUNTIF(AM29:AM38,"N")+COUNTIF(AM9:AM18,"N?") +COUNTIF(AM19:AM28,"N?")+COUNTIF(AM29:AM38,"N?")+ COUNTIF(AM9:AM18, "DN?")+ COUNTIF(AM19:AM28, "DN?")+ COUNTIF(AM29:AM38, "DN?")</f>
        <v>0</v>
      </c>
      <c r="AN41" s="84" t="n">
        <f aca="false">COUNTIF(AN9:AN18,"N")+COUNTIF(AN19:AN28,"N")+COUNTIF(AN29:AN38,"N")+COUNTIF(AN9:AN18,"N?") +COUNTIF(AN19:AN28,"N?")+COUNTIF(AN29:AN38,"N?")+ COUNTIF(AN9:AN18, "DN?")+ COUNTIF(AN19:AN28, "DN?")+ COUNTIF(AN29:AN38, "DN?")</f>
        <v>0</v>
      </c>
      <c r="AO41" s="84" t="n">
        <f aca="false">COUNTIF(AO9:AO18,"N")+COUNTIF(AO19:AO28,"N")+COUNTIF(AO29:AO38,"N")+COUNTIF(AO9:AO18,"N?") +COUNTIF(AO19:AO28,"N?")+COUNTIF(AO29:AO38,"N?")+ COUNTIF(AO9:AO18, "DN?")+ COUNTIF(AO19:AO28, "DN?")+ COUNTIF(AO29:AO38, "DN?")</f>
        <v>0</v>
      </c>
      <c r="AP41" s="84" t="n">
        <f aca="false">COUNTIF(AP9:AP18,"N")+COUNTIF(AP19:AP28,"N")+COUNTIF(AP29:AP38,"N")+COUNTIF(AP9:AP18,"N?") +COUNTIF(AP19:AP28,"N?")+COUNTIF(AP29:AP38,"N?")+ COUNTIF(AP9:AP18, "DN?")+ COUNTIF(AP19:AP28, "DN?")+ COUNTIF(AP29:AP38, "DN?")</f>
        <v>0</v>
      </c>
      <c r="AQ41" s="84" t="n">
        <f aca="false">COUNTIF(AQ9:AQ18,"N")+COUNTIF(AQ19:AQ28,"N")+COUNTIF(AQ29:AQ38,"N")+COUNTIF(AQ9:AQ18,"N?") +COUNTIF(AQ19:AQ28,"N?")+COUNTIF(AQ29:AQ38,"N?")+ COUNTIF(AQ9:AQ18, "DN?")+ COUNTIF(AQ19:AQ28, "DN?")+ COUNTIF(AQ29:AQ38, "DN?")</f>
        <v>0</v>
      </c>
      <c r="AR41" s="146" t="n">
        <f aca="false">COUNTIF(AR9:AR18,"N")+COUNTIF(AR19:AR28,"N")+COUNTIF(AR29:AR38,"N")+COUNTIF(AR9:AR18,"N?") +COUNTIF(AR19:AR28,"N?")+COUNTIF(AR29:AR38,"N?")+ COUNTIF(AR9:AR18, "DN?")+ COUNTIF(AR19:AR28, "DN?")+ COUNTIF(AR29:AR38, "DN?")</f>
        <v>0</v>
      </c>
      <c r="AS41" s="85" t="n">
        <f aca="false">IF(A41&lt;&gt;"",IFERROR(VLOOKUP(N41,Tabelas!B:D,3,0),0),"")</f>
        <v>0</v>
      </c>
      <c r="AT41" s="86" t="n">
        <f aca="false">IF(A41&lt;&gt;"",IFERROR(VLOOKUP(O41,Tabelas!B:D,3,0),0),"")</f>
        <v>0</v>
      </c>
      <c r="AU41" s="86" t="n">
        <f aca="false">IF(A41&lt;&gt;"",IFERROR(VLOOKUP(P41,Tabelas!B:D,3,0),0),"")</f>
        <v>0</v>
      </c>
      <c r="AV41" s="86" t="n">
        <f aca="false">IF(A41&lt;&gt;"",IFERROR(VLOOKUP(Q41,Tabelas!B:D,3,0),0),"")</f>
        <v>0</v>
      </c>
      <c r="AW41" s="86" t="n">
        <f aca="false">IF(A41&lt;&gt;"",IFERROR(VLOOKUP(R41,Tabelas!B:D,3,0),0),"")</f>
        <v>0</v>
      </c>
      <c r="AX41" s="86" t="n">
        <f aca="false">IF(A41&lt;&gt;"",IFERROR(VLOOKUP(S41,Tabelas!B:D,3,0),0),"")</f>
        <v>0</v>
      </c>
      <c r="AY41" s="86" t="n">
        <f aca="false">IF(A41&lt;&gt;"",IFERROR(VLOOKUP(T41,Tabelas!B:D,3,0),0),"")</f>
        <v>0</v>
      </c>
      <c r="AZ41" s="86" t="n">
        <f aca="false">IF(A41&lt;&gt;"",IFERROR(VLOOKUP(U41,Tabelas!B:D,3,0),0),"")</f>
        <v>0</v>
      </c>
      <c r="BA41" s="86" t="n">
        <f aca="false">IF(A41&lt;&gt;"",IFERROR(VLOOKUP(V41,Tabelas!B:D,3,0),0),"")</f>
        <v>0</v>
      </c>
      <c r="BB41" s="86" t="n">
        <f aca="false">IF(A41&lt;&gt;"",IFERROR(VLOOKUP(W41,Tabelas!B:D,3,0),0),"")</f>
        <v>0</v>
      </c>
      <c r="BC41" s="86" t="n">
        <f aca="false">IF(A41&lt;&gt;"",IFERROR(VLOOKUP(X41,Tabelas!B:D,3,0),0),"")</f>
        <v>0</v>
      </c>
      <c r="BD41" s="86" t="n">
        <f aca="false">IF(A41&lt;&gt;"",IFERROR(VLOOKUP(Y41,Tabelas!B:D,3,0),0),"")</f>
        <v>0</v>
      </c>
      <c r="BE41" s="86" t="n">
        <f aca="false">IF(A41&lt;&gt;"",IFERROR(VLOOKUP(Z41,Tabelas!B:D,3,0),0),"")</f>
        <v>0</v>
      </c>
      <c r="BF41" s="86" t="n">
        <f aca="false">IF(A41&lt;&gt;"",IFERROR(VLOOKUP(AA41,Tabelas!B:D,3,0),0),"")</f>
        <v>0</v>
      </c>
      <c r="BG41" s="86" t="n">
        <f aca="false">IF(A41&lt;&gt;"",IFERROR(VLOOKUP(AB41,Tabelas!B:D,3,0),0),"")</f>
        <v>0</v>
      </c>
      <c r="BH41" s="86" t="n">
        <f aca="false">IF(A41&lt;&gt;"",IFERROR(VLOOKUP(AC41,Tabelas!B:D,3,0),0),"")</f>
        <v>0</v>
      </c>
      <c r="BI41" s="86" t="n">
        <f aca="false">IF(A41&lt;&gt;"",IFERROR(VLOOKUP(AD41,Tabelas!B:D,3,0),0),"")</f>
        <v>0</v>
      </c>
      <c r="BJ41" s="86" t="n">
        <f aca="false">IF(A41&lt;&gt;"",IFERROR(VLOOKUP(AE41,Tabelas!B:D,3,0),0),"")</f>
        <v>0</v>
      </c>
      <c r="BK41" s="86" t="n">
        <f aca="false">IF(A41&lt;&gt;"",IFERROR(VLOOKUP(AF41,Tabelas!B:D,3,0),0),"")</f>
        <v>0</v>
      </c>
      <c r="BL41" s="86" t="n">
        <f aca="false">IF(A41&lt;&gt;"",IFERROR(VLOOKUP(AG41,Tabelas!B:D,3,0),0),"")</f>
        <v>0</v>
      </c>
      <c r="BM41" s="86" t="n">
        <f aca="false">IF(A41&lt;&gt;"",IFERROR(VLOOKUP(AH41,Tabelas!B:D,3,0),0),"")</f>
        <v>0</v>
      </c>
      <c r="BN41" s="86" t="n">
        <f aca="false">IF(A41&lt;&gt;"",IFERROR(VLOOKUP(AI41,Tabelas!B:D,3,0),0),"")</f>
        <v>0</v>
      </c>
      <c r="BO41" s="86" t="n">
        <f aca="false">IF(A41&lt;&gt;"",IFERROR(VLOOKUP(AJ41,Tabelas!B:D,3,0),0),"")</f>
        <v>0</v>
      </c>
      <c r="BP41" s="86" t="n">
        <f aca="false">IF(A41&lt;&gt;"",IFERROR(VLOOKUP(AK41,Tabelas!B:D,3,0),0),"")</f>
        <v>0</v>
      </c>
      <c r="BQ41" s="86" t="n">
        <f aca="false">IF(A41&lt;&gt;"",IFERROR(VLOOKUP(AL41,Tabelas!B:D,3,0),0),"")</f>
        <v>0</v>
      </c>
      <c r="BR41" s="86" t="n">
        <f aca="false">IF(A41&lt;&gt;"",IFERROR(VLOOKUP(AM41,Tabelas!B:D,3,0),0),"")</f>
        <v>0</v>
      </c>
      <c r="BS41" s="86" t="n">
        <f aca="false">IF(A41&lt;&gt;"",IFERROR(VLOOKUP(AN41,Tabelas!B:D,3,0),0),"")</f>
        <v>0</v>
      </c>
      <c r="BT41" s="86" t="n">
        <f aca="false">IF(A41&lt;&gt;"",IFERROR(VLOOKUP(AO41,Tabelas!B:D,3,0),0),"")</f>
        <v>0</v>
      </c>
      <c r="BU41" s="86" t="n">
        <f aca="false">IF(A41&lt;&gt;"",IFERROR(VLOOKUP(AP41,Tabelas!B:D,3,0),0),"")</f>
        <v>0</v>
      </c>
      <c r="BV41" s="86" t="n">
        <f aca="false">IF(A41&lt;&gt;"",IFERROR(VLOOKUP(AQ41,Tabelas!B:D,3,0),0),"")</f>
        <v>0</v>
      </c>
      <c r="BW41" s="86" t="n">
        <f aca="false">IF(A41&lt;&gt;"",IFERROR(VLOOKUP(AR41,Tabelas!B:D,3,0),0),"")</f>
        <v>0</v>
      </c>
      <c r="BX41" s="84"/>
      <c r="BY41" s="84"/>
      <c r="BZ41" s="84"/>
      <c r="CA41" s="84"/>
      <c r="CB41" s="84"/>
      <c r="CC41" s="84"/>
      <c r="CD41" s="84"/>
      <c r="CE41" s="84"/>
      <c r="CF41" s="87"/>
    </row>
    <row r="42" customFormat="false" ht="12.75" hidden="false" customHeight="true" outlineLevel="0" collapsed="false">
      <c r="A42" s="88"/>
      <c r="B42" s="88"/>
      <c r="C42" s="88"/>
      <c r="D42" s="88"/>
      <c r="E42" s="88"/>
      <c r="F42" s="88"/>
      <c r="G42" s="89"/>
      <c r="H42" s="89"/>
      <c r="I42" s="89"/>
      <c r="J42" s="89"/>
      <c r="K42" s="89"/>
      <c r="L42" s="89"/>
      <c r="M42" s="89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1" t="str">
        <f aca="false">IF(A42&lt;&gt;"",IFERROR(VLOOKUP(N42,Tabelas!B:D,3,0),0),"")</f>
        <v/>
      </c>
      <c r="AT42" s="91" t="str">
        <f aca="false">IF(A42&lt;&gt;"",IFERROR(VLOOKUP(O42,Tabelas!B:D,3,0),0),"")</f>
        <v/>
      </c>
      <c r="AU42" s="91" t="str">
        <f aca="false">IF(A42&lt;&gt;"",IFERROR(VLOOKUP(P42,Tabelas!B:D,3,0),0),"")</f>
        <v/>
      </c>
      <c r="AV42" s="91" t="str">
        <f aca="false">IF(A42&lt;&gt;"",IFERROR(VLOOKUP(Q42,Tabelas!B:D,3,0),0),"")</f>
        <v/>
      </c>
      <c r="AW42" s="91" t="str">
        <f aca="false">IF(A42&lt;&gt;"",IFERROR(VLOOKUP(R42,Tabelas!B:D,3,0),0),"")</f>
        <v/>
      </c>
      <c r="AX42" s="91" t="str">
        <f aca="false">IF(A42&lt;&gt;"",IFERROR(VLOOKUP(S42,Tabelas!B:D,3,0),0),"")</f>
        <v/>
      </c>
      <c r="AY42" s="91" t="str">
        <f aca="false">IF(A42&lt;&gt;"",IFERROR(VLOOKUP(T42,Tabelas!B:D,3,0),0),"")</f>
        <v/>
      </c>
      <c r="AZ42" s="91" t="str">
        <f aca="false">IF(A42&lt;&gt;"",IFERROR(VLOOKUP(U42,Tabelas!B:D,3,0),0),"")</f>
        <v/>
      </c>
      <c r="BA42" s="91" t="str">
        <f aca="false">IF(A42&lt;&gt;"",IFERROR(VLOOKUP(V42,Tabelas!B:D,3,0),0),"")</f>
        <v/>
      </c>
      <c r="BB42" s="91" t="str">
        <f aca="false">IF(A42&lt;&gt;"",IFERROR(VLOOKUP(W42,Tabelas!B:D,3,0),0),"")</f>
        <v/>
      </c>
      <c r="BC42" s="91" t="str">
        <f aca="false">IF(A42&lt;&gt;"",IFERROR(VLOOKUP(X42,Tabelas!B:D,3,0),0),"")</f>
        <v/>
      </c>
      <c r="BD42" s="91" t="str">
        <f aca="false">IF(A42&lt;&gt;"",IFERROR(VLOOKUP(Y42,Tabelas!B:D,3,0),0),"")</f>
        <v/>
      </c>
      <c r="BE42" s="91" t="str">
        <f aca="false">IF(A42&lt;&gt;"",IFERROR(VLOOKUP(Z42,Tabelas!B:D,3,0),0),"")</f>
        <v/>
      </c>
      <c r="BF42" s="91" t="str">
        <f aca="false">IF(A42&lt;&gt;"",IFERROR(VLOOKUP(AA42,Tabelas!B:D,3,0),0),"")</f>
        <v/>
      </c>
      <c r="BG42" s="91" t="str">
        <f aca="false">IF(A42&lt;&gt;"",IFERROR(VLOOKUP(AB42,Tabelas!B:D,3,0),0),"")</f>
        <v/>
      </c>
      <c r="BH42" s="91" t="str">
        <f aca="false">IF(A42&lt;&gt;"",IFERROR(VLOOKUP(AC42,Tabelas!B:D,3,0),0),"")</f>
        <v/>
      </c>
      <c r="BI42" s="91" t="str">
        <f aca="false">IF(A42&lt;&gt;"",IFERROR(VLOOKUP(AD42,Tabelas!B:D,3,0),0),"")</f>
        <v/>
      </c>
      <c r="BJ42" s="91" t="str">
        <f aca="false">IF(A42&lt;&gt;"",IFERROR(VLOOKUP(AE42,Tabelas!B:D,3,0),0),"")</f>
        <v/>
      </c>
      <c r="BK42" s="91" t="str">
        <f aca="false">IF(A42&lt;&gt;"",IFERROR(VLOOKUP(AF42,Tabelas!B:D,3,0),0),"")</f>
        <v/>
      </c>
      <c r="BL42" s="91" t="str">
        <f aca="false">IF(A42&lt;&gt;"",IFERROR(VLOOKUP(AG42,Tabelas!B:D,3,0),0),"")</f>
        <v/>
      </c>
      <c r="BM42" s="91" t="str">
        <f aca="false">IF(A42&lt;&gt;"",IFERROR(VLOOKUP(AH42,Tabelas!B:D,3,0),0),"")</f>
        <v/>
      </c>
      <c r="BN42" s="91" t="str">
        <f aca="false">IF(A42&lt;&gt;"",IFERROR(VLOOKUP(AI42,Tabelas!B:D,3,0),0),"")</f>
        <v/>
      </c>
      <c r="BO42" s="91" t="str">
        <f aca="false">IF(A42&lt;&gt;"",IFERROR(VLOOKUP(AJ42,Tabelas!B:D,3,0),0),"")</f>
        <v/>
      </c>
      <c r="BP42" s="91" t="str">
        <f aca="false">IF(A42&lt;&gt;"",IFERROR(VLOOKUP(AK42,Tabelas!B:D,3,0),0),"")</f>
        <v/>
      </c>
      <c r="BQ42" s="91" t="str">
        <f aca="false">IF(A42&lt;&gt;"",IFERROR(VLOOKUP(AL42,Tabelas!B:D,3,0),0),"")</f>
        <v/>
      </c>
      <c r="BR42" s="91" t="str">
        <f aca="false">IF(A42&lt;&gt;"",IFERROR(VLOOKUP(AM42,Tabelas!B:D,3,0),0),"")</f>
        <v/>
      </c>
      <c r="BS42" s="91" t="str">
        <f aca="false">IF(A42&lt;&gt;"",IFERROR(VLOOKUP(AN42,Tabelas!B:D,3,0),0),"")</f>
        <v/>
      </c>
      <c r="BT42" s="91" t="str">
        <f aca="false">IF(A42&lt;&gt;"",IFERROR(VLOOKUP(AO42,Tabelas!B:D,3,0),0),"")</f>
        <v/>
      </c>
      <c r="BU42" s="91" t="str">
        <f aca="false">IF(A42&lt;&gt;"",IFERROR(VLOOKUP(AP42,Tabelas!B:D,3,0),0),"")</f>
        <v/>
      </c>
      <c r="BV42" s="91" t="str">
        <f aca="false">IF(A42&lt;&gt;"",IFERROR(VLOOKUP(AQ42,Tabelas!B:D,3,0),0),"")</f>
        <v/>
      </c>
      <c r="BW42" s="91" t="str">
        <f aca="false">IF(A42&lt;&gt;"",IFERROR(VLOOKUP(AR42,Tabelas!B:D,3,0),0),"")</f>
        <v/>
      </c>
      <c r="BX42" s="92" t="str">
        <f aca="false">IF(A42&lt;&gt;"",SUM(AS42:BW42),"")</f>
        <v/>
      </c>
      <c r="BY42" s="93" t="str">
        <f aca="false">IF(A42&lt;&gt;"",COUNTIF(N42:AR42,"LM")+COUNTIF(N42:AR42,"L"),"")</f>
        <v/>
      </c>
      <c r="BZ42" s="93" t="str">
        <f aca="false">IF(A42&lt;&gt;"",COUNTIF(N42:AR42,"AB"),"")</f>
        <v/>
      </c>
      <c r="CA42" s="93" t="str">
        <f aca="false">IF(A42&lt;&gt;"",COUNTIF(N42:AR42,"FE"),"")</f>
        <v/>
      </c>
      <c r="CB42" s="93" t="str">
        <f aca="false">IF(A42&lt;&gt;"",COUNTIF(N42:AR42,"LC"),"")</f>
        <v/>
      </c>
      <c r="CC42" s="93" t="str">
        <f aca="false">IF(A42&lt;&gt;"",COUNTIF(N42:AR42,"CE"),"")</f>
        <v/>
      </c>
      <c r="CD42" s="93"/>
      <c r="CE42" s="93" t="str">
        <f aca="false">IF(A42&lt;&gt;"",COUNTIF(N42:AR42,"CE")+COUNTIF(N42:AR42,"L")+COUNTIF(N42:AR42,"LM")+COUNTIF(N42:AR42,"LC")+COUNTIF(N42:AR42,"AB"),"")</f>
        <v/>
      </c>
      <c r="CF42" s="94" t="str">
        <f aca="false">IF(A42&lt;&gt;"",COUNTIF(N42:AR42,"APH"),"")</f>
        <v/>
      </c>
    </row>
    <row r="43" customFormat="false" ht="12.75" hidden="false" customHeight="true" outlineLevel="0" collapsed="false">
      <c r="A43" s="95" t="s">
        <v>70</v>
      </c>
      <c r="B43" s="96"/>
      <c r="C43" s="96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147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97"/>
      <c r="BX43" s="98" t="s">
        <v>71</v>
      </c>
      <c r="BY43" s="98"/>
      <c r="BZ43" s="98"/>
      <c r="CA43" s="98"/>
      <c r="CB43" s="98"/>
      <c r="CC43" s="98"/>
      <c r="CD43" s="98"/>
      <c r="CE43" s="98"/>
      <c r="CF43" s="98"/>
    </row>
    <row r="44" customFormat="false" ht="15" hidden="false" customHeight="true" outlineLevel="0" collapsed="false">
      <c r="A44" s="99" t="s">
        <v>72</v>
      </c>
      <c r="B44" s="100" t="s">
        <v>73</v>
      </c>
      <c r="C44" s="101" t="s">
        <v>18</v>
      </c>
      <c r="D44" s="102"/>
      <c r="E44" s="100" t="s">
        <v>34</v>
      </c>
      <c r="F44" s="103" t="s">
        <v>74</v>
      </c>
      <c r="G44" s="102"/>
      <c r="H44" s="102"/>
      <c r="I44" s="102"/>
      <c r="J44" s="102"/>
      <c r="K44" s="102"/>
      <c r="L44" s="102"/>
      <c r="M44" s="102"/>
      <c r="N44" s="102"/>
      <c r="O44" s="104"/>
      <c r="P44" s="100" t="s">
        <v>75</v>
      </c>
      <c r="Q44" s="101" t="s">
        <v>76</v>
      </c>
      <c r="R44" s="102"/>
      <c r="S44" s="102"/>
      <c r="T44" s="102"/>
      <c r="U44" s="102"/>
      <c r="V44" s="102"/>
      <c r="W44" s="104"/>
      <c r="X44" s="100" t="s">
        <v>23</v>
      </c>
      <c r="Y44" s="101" t="s">
        <v>77</v>
      </c>
      <c r="Z44" s="102"/>
      <c r="AA44" s="102"/>
      <c r="AB44" s="102"/>
      <c r="AC44" s="102"/>
      <c r="AD44" s="102"/>
      <c r="AE44" s="102"/>
      <c r="AF44" s="100" t="s">
        <v>24</v>
      </c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7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3"/>
      <c r="BX44" s="0" t="s">
        <v>78</v>
      </c>
      <c r="BY44" s="105"/>
      <c r="BZ44" s="105"/>
      <c r="CA44" s="105"/>
      <c r="CB44" s="105"/>
      <c r="CC44" s="105"/>
      <c r="CD44" s="105"/>
      <c r="CE44" s="105"/>
      <c r="CF44" s="148"/>
    </row>
    <row r="45" customFormat="false" ht="15" hidden="false" customHeight="true" outlineLevel="0" collapsed="false">
      <c r="A45" s="107" t="s">
        <v>79</v>
      </c>
      <c r="B45" s="100" t="s">
        <v>80</v>
      </c>
      <c r="C45" s="108" t="s">
        <v>81</v>
      </c>
      <c r="D45" s="109"/>
      <c r="E45" s="100" t="s">
        <v>82</v>
      </c>
      <c r="F45" s="110" t="s">
        <v>17</v>
      </c>
      <c r="G45" s="110"/>
      <c r="H45" s="111"/>
      <c r="I45" s="111"/>
      <c r="J45" s="111"/>
      <c r="K45" s="111"/>
      <c r="L45" s="111"/>
      <c r="M45" s="111"/>
      <c r="N45" s="105"/>
      <c r="O45" s="112"/>
      <c r="P45" s="113" t="s">
        <v>44</v>
      </c>
      <c r="Q45" s="114" t="s">
        <v>83</v>
      </c>
      <c r="R45" s="115"/>
      <c r="S45" s="115"/>
      <c r="T45" s="115"/>
      <c r="U45" s="115"/>
      <c r="V45" s="115"/>
      <c r="W45" s="116"/>
      <c r="X45" s="100" t="s">
        <v>27</v>
      </c>
      <c r="Y45" s="101" t="s">
        <v>84</v>
      </c>
      <c r="Z45" s="102"/>
      <c r="AA45" s="102"/>
      <c r="AB45" s="102"/>
      <c r="AC45" s="102"/>
      <c r="AD45" s="102"/>
      <c r="AE45" s="102"/>
      <c r="AF45" s="100" t="s">
        <v>26</v>
      </c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7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3"/>
      <c r="BX45" s="107" t="s">
        <v>85</v>
      </c>
      <c r="BY45" s="3"/>
      <c r="BZ45" s="3"/>
      <c r="CA45" s="3"/>
      <c r="CB45" s="3"/>
      <c r="CC45" s="3"/>
      <c r="CD45" s="3"/>
      <c r="CE45" s="3"/>
      <c r="CF45" s="106"/>
    </row>
    <row r="46" customFormat="false" ht="12.75" hidden="false" customHeight="true" outlineLevel="0" collapsed="false">
      <c r="A46" s="117" t="s">
        <v>86</v>
      </c>
      <c r="B46" s="100" t="s">
        <v>46</v>
      </c>
      <c r="C46" s="101" t="s">
        <v>87</v>
      </c>
      <c r="D46" s="102"/>
      <c r="E46" s="118" t="s">
        <v>88</v>
      </c>
      <c r="F46" s="101" t="s">
        <v>89</v>
      </c>
      <c r="G46" s="101"/>
      <c r="H46" s="101"/>
      <c r="I46" s="101"/>
      <c r="J46" s="101"/>
      <c r="K46" s="101"/>
      <c r="L46" s="101"/>
      <c r="M46" s="101"/>
      <c r="N46" s="111"/>
      <c r="O46" s="105"/>
      <c r="P46" s="119" t="s">
        <v>20</v>
      </c>
      <c r="Q46" s="120" t="s">
        <v>90</v>
      </c>
      <c r="R46" s="121"/>
      <c r="S46" s="121"/>
      <c r="T46" s="121"/>
      <c r="U46" s="121"/>
      <c r="V46" s="121"/>
      <c r="W46" s="122"/>
      <c r="X46" s="119" t="s">
        <v>25</v>
      </c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7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3"/>
      <c r="BX46" s="107" t="s">
        <v>91</v>
      </c>
      <c r="BY46" s="3"/>
      <c r="BZ46" s="3"/>
      <c r="CA46" s="3"/>
      <c r="CB46" s="3"/>
      <c r="CC46" s="3"/>
      <c r="CD46" s="3"/>
      <c r="CE46" s="3"/>
      <c r="CF46" s="106"/>
    </row>
    <row r="47" customFormat="false" ht="12.75" hidden="false" customHeight="true" outlineLevel="0" collapsed="false">
      <c r="A47" s="117" t="s">
        <v>92</v>
      </c>
      <c r="B47" s="100" t="s">
        <v>19</v>
      </c>
      <c r="C47" s="101" t="s">
        <v>93</v>
      </c>
      <c r="D47" s="102"/>
      <c r="E47" s="118" t="s">
        <v>94</v>
      </c>
      <c r="F47" s="114" t="s">
        <v>95</v>
      </c>
      <c r="G47" s="115"/>
      <c r="H47" s="115"/>
      <c r="I47" s="115"/>
      <c r="J47" s="115"/>
      <c r="K47" s="115"/>
      <c r="L47" s="115"/>
      <c r="M47" s="115"/>
      <c r="N47" s="115"/>
      <c r="O47" s="102"/>
      <c r="P47" s="100" t="s">
        <v>96</v>
      </c>
      <c r="Q47" s="114" t="s">
        <v>97</v>
      </c>
      <c r="R47" s="115"/>
      <c r="S47" s="115"/>
      <c r="T47" s="115"/>
      <c r="U47" s="115"/>
      <c r="V47" s="115"/>
      <c r="W47" s="115"/>
      <c r="X47" s="100" t="s">
        <v>28</v>
      </c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7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3"/>
      <c r="BX47" s="107" t="s">
        <v>98</v>
      </c>
      <c r="BY47" s="3"/>
      <c r="BZ47" s="3"/>
      <c r="CA47" s="3"/>
      <c r="CB47" s="3"/>
      <c r="CC47" s="3"/>
      <c r="CD47" s="3"/>
      <c r="CE47" s="3"/>
      <c r="CF47" s="106"/>
    </row>
    <row r="48" customFormat="false" ht="12.75" hidden="false" customHeight="true" outlineLevel="0" collapsed="false">
      <c r="A48" s="123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49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4"/>
      <c r="BQ48" s="124"/>
      <c r="BR48" s="124"/>
      <c r="BS48" s="124"/>
      <c r="BT48" s="124"/>
      <c r="BU48" s="124"/>
      <c r="BV48" s="124"/>
      <c r="BW48" s="124"/>
      <c r="BX48" s="125" t="s">
        <v>99</v>
      </c>
      <c r="BY48" s="126"/>
      <c r="BZ48" s="126"/>
      <c r="CA48" s="126"/>
      <c r="CB48" s="126"/>
      <c r="CC48" s="126"/>
      <c r="CD48" s="126"/>
      <c r="CE48" s="126"/>
      <c r="CF48" s="127"/>
    </row>
  </sheetData>
  <autoFilter ref="A6:F8"/>
  <mergeCells count="28">
    <mergeCell ref="A2:AR2"/>
    <mergeCell ref="A3:AR3"/>
    <mergeCell ref="A4:AR4"/>
    <mergeCell ref="B5:V5"/>
    <mergeCell ref="Y5:AJ5"/>
    <mergeCell ref="AM5:AR5"/>
    <mergeCell ref="G6:M6"/>
    <mergeCell ref="N6:AR6"/>
    <mergeCell ref="AS6:BW6"/>
    <mergeCell ref="BX6:BX7"/>
    <mergeCell ref="BY6:BY7"/>
    <mergeCell ref="BZ6:BZ7"/>
    <mergeCell ref="CA6:CA7"/>
    <mergeCell ref="CB6:CB7"/>
    <mergeCell ref="CC6:CC7"/>
    <mergeCell ref="CD6:CD7"/>
    <mergeCell ref="CE6:CE7"/>
    <mergeCell ref="CF6:CF7"/>
    <mergeCell ref="G7:G8"/>
    <mergeCell ref="H7:H8"/>
    <mergeCell ref="I7:I8"/>
    <mergeCell ref="J7:K7"/>
    <mergeCell ref="L7:L8"/>
    <mergeCell ref="M7:M8"/>
    <mergeCell ref="A39:G39"/>
    <mergeCell ref="A40:G40"/>
    <mergeCell ref="A41:G41"/>
    <mergeCell ref="BX43:CF43"/>
  </mergeCells>
  <conditionalFormatting sqref="N8:AR8">
    <cfRule type="containsText" priority="2" aboveAverage="0" equalAverage="0" bottom="0" percent="0" rank="0" text="DOM" dxfId="0"/>
  </conditionalFormatting>
  <conditionalFormatting sqref="N8:AR8">
    <cfRule type="containsText" priority="3" aboveAverage="0" equalAverage="0" bottom="0" percent="0" rank="0" text="SAB" dxfId="1"/>
  </conditionalFormatting>
  <dataValidations count="1">
    <dataValidation allowBlank="true" operator="between" showDropDown="false" showErrorMessage="true" showInputMessage="false" sqref="N42:AR42" type="list">
      <formula1>$B$2:$B$25</formula1>
      <formula2>0</formula2>
    </dataValidation>
  </dataValidations>
  <printOptions headings="false" gridLines="false" gridLinesSet="true" horizontalCentered="true" verticalCentered="false"/>
  <pageMargins left="0" right="0" top="0" bottom="0" header="0.511805555555555" footer="0.511805555555555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F48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33.1023255813953"/>
    <col collapsed="false" hidden="false" max="2" min="2" style="0" width="6.4"/>
    <col collapsed="false" hidden="false" max="3" min="3" style="0" width="7.75348837209302"/>
    <col collapsed="false" hidden="false" max="4" min="4" style="0" width="5.04651162790698"/>
    <col collapsed="false" hidden="false" max="5" min="5" style="0" width="5.90697674418605"/>
    <col collapsed="false" hidden="false" max="6" min="6" style="0" width="4.06046511627907"/>
    <col collapsed="false" hidden="false" max="13" min="7" style="0" width="2.33953488372093"/>
    <col collapsed="false" hidden="false" max="44" min="14" style="0" width="3.32093023255814"/>
    <col collapsed="false" hidden="true" max="75" min="45" style="0" width="0"/>
    <col collapsed="false" hidden="false" max="76" min="76" style="0" width="6.76744186046512"/>
    <col collapsed="false" hidden="false" max="78" min="77" style="0" width="6.89302325581395"/>
    <col collapsed="false" hidden="false" max="79" min="79" style="0" width="6.4"/>
    <col collapsed="false" hidden="false" max="82" min="80" style="0" width="5.04651162790698"/>
    <col collapsed="false" hidden="false" max="83" min="83" style="0" width="10.4604651162791"/>
    <col collapsed="false" hidden="false" max="84" min="84" style="0" width="5.16744186046512"/>
    <col collapsed="false" hidden="false" max="1025" min="85" style="0" width="12.9209302325581"/>
  </cols>
  <sheetData>
    <row r="1" customFormat="false" ht="20.2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</row>
    <row r="2" customFormat="false" ht="42.75" hidden="false" customHeight="true" outlineLevel="0" collapsed="false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30"/>
      <c r="BY2" s="130"/>
      <c r="BZ2" s="130"/>
      <c r="CA2" s="130"/>
      <c r="CB2" s="130"/>
      <c r="CC2" s="130"/>
      <c r="CD2" s="130"/>
      <c r="CE2" s="130"/>
      <c r="CF2" s="131"/>
    </row>
    <row r="3" customFormat="false" ht="12.75" hidden="false" customHeight="true" outlineLevel="0" collapsed="false">
      <c r="A3" s="132" t="s">
        <v>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3"/>
      <c r="BY3" s="3"/>
      <c r="BZ3" s="3"/>
      <c r="CA3" s="3"/>
      <c r="CB3" s="3"/>
      <c r="CC3" s="3"/>
      <c r="CD3" s="3"/>
      <c r="CE3" s="3"/>
      <c r="CF3" s="7"/>
    </row>
    <row r="4" customFormat="false" ht="12.75" hidden="false" customHeight="true" outlineLevel="0" collapsed="false">
      <c r="A4" s="132" t="s">
        <v>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3"/>
      <c r="BY4" s="3"/>
      <c r="BZ4" s="3"/>
      <c r="CA4" s="3"/>
      <c r="CB4" s="3"/>
      <c r="CC4" s="3"/>
      <c r="CD4" s="3"/>
      <c r="CE4" s="3"/>
      <c r="CF4" s="7"/>
    </row>
    <row r="5" customFormat="false" ht="12.75" hidden="false" customHeight="true" outlineLevel="0" collapsed="false">
      <c r="A5" s="8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0" t="s">
        <v>3</v>
      </c>
      <c r="X5" s="11"/>
      <c r="Y5" s="12" t="s">
        <v>139</v>
      </c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 t="s">
        <v>5</v>
      </c>
      <c r="AL5" s="11"/>
      <c r="AM5" s="133" t="n">
        <v>2018</v>
      </c>
      <c r="AN5" s="133"/>
      <c r="AO5" s="133"/>
      <c r="AP5" s="133"/>
      <c r="AQ5" s="133"/>
      <c r="AR5" s="133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5"/>
      <c r="BX5" s="16"/>
      <c r="BY5" s="17"/>
      <c r="BZ5" s="17"/>
      <c r="CA5" s="17"/>
      <c r="CB5" s="17"/>
      <c r="CC5" s="17"/>
      <c r="CD5" s="17"/>
      <c r="CE5" s="17"/>
      <c r="CF5" s="18"/>
    </row>
    <row r="6" customFormat="false" ht="11.25" hidden="false" customHeight="true" outlineLevel="0" collapsed="false">
      <c r="A6" s="19" t="s">
        <v>6</v>
      </c>
      <c r="B6" s="20" t="s">
        <v>7</v>
      </c>
      <c r="C6" s="20" t="s">
        <v>8</v>
      </c>
      <c r="D6" s="21" t="s">
        <v>9</v>
      </c>
      <c r="E6" s="22" t="s">
        <v>10</v>
      </c>
      <c r="F6" s="23" t="s">
        <v>11</v>
      </c>
      <c r="G6" s="24" t="s">
        <v>12</v>
      </c>
      <c r="H6" s="24"/>
      <c r="I6" s="24"/>
      <c r="J6" s="24"/>
      <c r="K6" s="24"/>
      <c r="L6" s="24"/>
      <c r="M6" s="24"/>
      <c r="N6" s="134" t="s">
        <v>13</v>
      </c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26" t="s">
        <v>14</v>
      </c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3" t="s">
        <v>15</v>
      </c>
      <c r="BY6" s="23" t="s">
        <v>16</v>
      </c>
      <c r="BZ6" s="23" t="s">
        <v>17</v>
      </c>
      <c r="CA6" s="23" t="s">
        <v>18</v>
      </c>
      <c r="CB6" s="23" t="s">
        <v>19</v>
      </c>
      <c r="CC6" s="23" t="s">
        <v>20</v>
      </c>
      <c r="CD6" s="135" t="s">
        <v>21</v>
      </c>
      <c r="CE6" s="135" t="s">
        <v>22</v>
      </c>
      <c r="CF6" s="136" t="s">
        <v>101</v>
      </c>
    </row>
    <row r="7" customFormat="false" ht="15.75" hidden="false" customHeight="true" outlineLevel="0" collapsed="false">
      <c r="A7" s="29"/>
      <c r="B7" s="30"/>
      <c r="C7" s="30"/>
      <c r="D7" s="31"/>
      <c r="E7" s="32"/>
      <c r="F7" s="33"/>
      <c r="G7" s="34" t="s">
        <v>23</v>
      </c>
      <c r="H7" s="34" t="s">
        <v>24</v>
      </c>
      <c r="I7" s="34" t="s">
        <v>25</v>
      </c>
      <c r="J7" s="34" t="s">
        <v>26</v>
      </c>
      <c r="K7" s="34"/>
      <c r="L7" s="34" t="s">
        <v>27</v>
      </c>
      <c r="M7" s="34" t="s">
        <v>28</v>
      </c>
      <c r="N7" s="35" t="n">
        <v>1</v>
      </c>
      <c r="O7" s="35" t="n">
        <v>2</v>
      </c>
      <c r="P7" s="35" t="n">
        <v>3</v>
      </c>
      <c r="Q7" s="35" t="n">
        <v>4</v>
      </c>
      <c r="R7" s="35" t="n">
        <v>5</v>
      </c>
      <c r="S7" s="35" t="n">
        <v>6</v>
      </c>
      <c r="T7" s="35" t="n">
        <v>7</v>
      </c>
      <c r="U7" s="35" t="n">
        <v>8</v>
      </c>
      <c r="V7" s="35" t="n">
        <v>9</v>
      </c>
      <c r="W7" s="35" t="n">
        <v>10</v>
      </c>
      <c r="X7" s="35" t="n">
        <v>11</v>
      </c>
      <c r="Y7" s="35" t="n">
        <v>12</v>
      </c>
      <c r="Z7" s="35" t="n">
        <v>13</v>
      </c>
      <c r="AA7" s="35" t="n">
        <v>14</v>
      </c>
      <c r="AB7" s="35" t="n">
        <v>15</v>
      </c>
      <c r="AC7" s="35" t="n">
        <v>16</v>
      </c>
      <c r="AD7" s="35" t="n">
        <v>17</v>
      </c>
      <c r="AE7" s="35" t="n">
        <v>18</v>
      </c>
      <c r="AF7" s="35" t="n">
        <v>19</v>
      </c>
      <c r="AG7" s="35" t="n">
        <v>20</v>
      </c>
      <c r="AH7" s="35" t="n">
        <v>21</v>
      </c>
      <c r="AI7" s="35" t="n">
        <v>22</v>
      </c>
      <c r="AJ7" s="35" t="n">
        <v>23</v>
      </c>
      <c r="AK7" s="35" t="n">
        <v>24</v>
      </c>
      <c r="AL7" s="35" t="n">
        <v>25</v>
      </c>
      <c r="AM7" s="35" t="n">
        <f aca="false">IF(DAY(DATE(AM5,VLOOKUP(Y5,Tabelas!M:N,2,0)+1,1)-1)&gt;=26,26,"")</f>
        <v>26</v>
      </c>
      <c r="AN7" s="35" t="n">
        <f aca="false">IF(DAY(DATE(AM5,VLOOKUP(Y5,Tabelas!M:N,2,0)+1,1)-1)&gt;=27,27,"")</f>
        <v>27</v>
      </c>
      <c r="AO7" s="35" t="n">
        <f aca="false">IF(DAY(DATE(AM5,VLOOKUP(Y5,Tabelas!M:N,2,0)+1,1)-1)&gt;=28,28,"")</f>
        <v>28</v>
      </c>
      <c r="AP7" s="35" t="n">
        <f aca="false">IF(DAY(DATE(AM5,VLOOKUP(Y5,Tabelas!M:N,2,0)+1,1)-1)&gt;=29,29,"")</f>
        <v>29</v>
      </c>
      <c r="AQ7" s="35" t="n">
        <f aca="false">IF(DAY(DATE(AM5,VLOOKUP(Y5,Tabelas!M:N,2,0)+1,1)-1)&gt;=30,30,"")</f>
        <v>30</v>
      </c>
      <c r="AR7" s="137" t="str">
        <f aca="false">IF(DAY(DATE(AM5,VLOOKUP(Y5,Tabelas!M:N,2,0)+1,1)-1)&gt;=31,31,"")</f>
        <v/>
      </c>
      <c r="AS7" s="36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23"/>
      <c r="BY7" s="23"/>
      <c r="BZ7" s="23"/>
      <c r="CA7" s="23"/>
      <c r="CB7" s="23"/>
      <c r="CC7" s="23"/>
      <c r="CD7" s="23"/>
      <c r="CE7" s="23"/>
      <c r="CF7" s="136"/>
    </row>
    <row r="8" customFormat="false" ht="12.75" hidden="false" customHeight="true" outlineLevel="0" collapsed="false">
      <c r="A8" s="37"/>
      <c r="B8" s="38"/>
      <c r="C8" s="38"/>
      <c r="D8" s="39"/>
      <c r="E8" s="40"/>
      <c r="F8" s="41"/>
      <c r="G8" s="34"/>
      <c r="H8" s="34"/>
      <c r="I8" s="34"/>
      <c r="J8" s="34" t="n">
        <v>1</v>
      </c>
      <c r="K8" s="34" t="n">
        <v>2</v>
      </c>
      <c r="L8" s="34"/>
      <c r="M8" s="34"/>
      <c r="N8" s="39" t="str">
        <f aca="false">IF(N7&lt;&gt;"",IFERROR(VLOOKUP(WEEKDAY(CONCATENATE(N7,$Y$5,$AM$5)),Tabelas!$I:$J,2,0),""),"")</f>
        <v>SEX</v>
      </c>
      <c r="O8" s="39" t="str">
        <f aca="false">IF(O7&lt;&gt;"",IFERROR(VLOOKUP(WEEKDAY(CONCATENATE(O7,$Y$5,$AM$5)),Tabelas!$I:$J,2,0),""),"")</f>
        <v>SAB</v>
      </c>
      <c r="P8" s="39" t="str">
        <f aca="false">IF(P7&lt;&gt;"",IFERROR(VLOOKUP(WEEKDAY(CONCATENATE(P7,$Y$5,$AM$5)),Tabelas!$I:$J,2,0),""),"")</f>
        <v>DOM</v>
      </c>
      <c r="Q8" s="39" t="str">
        <f aca="false">IF(Q7&lt;&gt;"",IFERROR(VLOOKUP(WEEKDAY(CONCATENATE(Q7,$Y$5,$AM$5)),Tabelas!$I:$J,2,0),""),"")</f>
        <v>SEG</v>
      </c>
      <c r="R8" s="39" t="str">
        <f aca="false">IF(R7&lt;&gt;"",IFERROR(VLOOKUP(WEEKDAY(CONCATENATE(R7,$Y$5,$AM$5)),Tabelas!$I:$J,2,0),""),"")</f>
        <v>TER</v>
      </c>
      <c r="S8" s="39" t="str">
        <f aca="false">IF(S7&lt;&gt;"",IFERROR(VLOOKUP(WEEKDAY(CONCATENATE(S7,$Y$5,$AM$5)),Tabelas!$I:$J,2,0),""),"")</f>
        <v>QUA</v>
      </c>
      <c r="T8" s="39" t="str">
        <f aca="false">IF(T7&lt;&gt;"",IFERROR(VLOOKUP(WEEKDAY(CONCATENATE(T7,$Y$5,$AM$5)),Tabelas!$I:$J,2,0),""),"")</f>
        <v>QUI</v>
      </c>
      <c r="U8" s="39" t="str">
        <f aca="false">IF(U7&lt;&gt;"",IFERROR(VLOOKUP(WEEKDAY(CONCATENATE(U7,$Y$5,$AM$5)),Tabelas!$I:$J,2,0),""),"")</f>
        <v>SEX</v>
      </c>
      <c r="V8" s="39" t="str">
        <f aca="false">IF(V7&lt;&gt;"",IFERROR(VLOOKUP(WEEKDAY(CONCATENATE(V7,$Y$5,$AM$5)),Tabelas!$I:$J,2,0),""),"")</f>
        <v>SAB</v>
      </c>
      <c r="W8" s="39" t="str">
        <f aca="false">IF(W7&lt;&gt;"",IFERROR(VLOOKUP(WEEKDAY(CONCATENATE(W7,$Y$5,$AM$5)),Tabelas!$I:$J,2,0),""),"")</f>
        <v>DOM</v>
      </c>
      <c r="X8" s="39" t="str">
        <f aca="false">IF(X7&lt;&gt;"",IFERROR(VLOOKUP(WEEKDAY(CONCATENATE(X7,$Y$5,$AM$5)),Tabelas!$I:$J,2,0),""),"")</f>
        <v>SEG</v>
      </c>
      <c r="Y8" s="39" t="str">
        <f aca="false">IF(Y7&lt;&gt;"",IFERROR(VLOOKUP(WEEKDAY(CONCATENATE(Y7,$Y$5,$AM$5)),Tabelas!$I:$J,2,0),""),"")</f>
        <v>TER</v>
      </c>
      <c r="Z8" s="39" t="str">
        <f aca="false">IF(Z7&lt;&gt;"",IFERROR(VLOOKUP(WEEKDAY(CONCATENATE(Z7,$Y$5,$AM$5)),Tabelas!$I:$J,2,0),""),"")</f>
        <v>QUA</v>
      </c>
      <c r="AA8" s="39" t="str">
        <f aca="false">IF(AA7&lt;&gt;"",IFERROR(VLOOKUP(WEEKDAY(CONCATENATE(AA7,$Y$5,$AM$5)),Tabelas!$I:$J,2,0),""),"")</f>
        <v>QUI</v>
      </c>
      <c r="AB8" s="39" t="str">
        <f aca="false">IF(AB7&lt;&gt;"",IFERROR(VLOOKUP(WEEKDAY(CONCATENATE(AB7,$Y$5,$AM$5)),Tabelas!$I:$J,2,0),""),"")</f>
        <v>SEX</v>
      </c>
      <c r="AC8" s="39" t="str">
        <f aca="false">IF(AC7&lt;&gt;"",IFERROR(VLOOKUP(WEEKDAY(CONCATENATE(AC7,$Y$5,$AM$5)),Tabelas!$I:$J,2,0),""),"")</f>
        <v>SAB</v>
      </c>
      <c r="AD8" s="39" t="str">
        <f aca="false">IF(AD7&lt;&gt;"",IFERROR(VLOOKUP(WEEKDAY(CONCATENATE(AD7,$Y$5,$AM$5)),Tabelas!$I:$J,2,0),""),"")</f>
        <v>DOM</v>
      </c>
      <c r="AE8" s="39" t="str">
        <f aca="false">IF(AE7&lt;&gt;"",IFERROR(VLOOKUP(WEEKDAY(CONCATENATE(AE7,$Y$5,$AM$5)),Tabelas!$I:$J,2,0),""),"")</f>
        <v>SEG</v>
      </c>
      <c r="AF8" s="39" t="str">
        <f aca="false">IF(AF7&lt;&gt;"",IFERROR(VLOOKUP(WEEKDAY(CONCATENATE(AF7,$Y$5,$AM$5)),Tabelas!$I:$J,2,0),""),"")</f>
        <v>TER</v>
      </c>
      <c r="AG8" s="39" t="str">
        <f aca="false">IF(AG7&lt;&gt;"",IFERROR(VLOOKUP(WEEKDAY(CONCATENATE(AG7,$Y$5,$AM$5)),Tabelas!$I:$J,2,0),""),"")</f>
        <v>QUA</v>
      </c>
      <c r="AH8" s="39" t="str">
        <f aca="false">IF(AH7&lt;&gt;"",IFERROR(VLOOKUP(WEEKDAY(CONCATENATE(AH7,$Y$5,$AM$5)),Tabelas!$I:$J,2,0),""),"")</f>
        <v>QUI</v>
      </c>
      <c r="AI8" s="39" t="str">
        <f aca="false">IF(AI7&lt;&gt;"",IFERROR(VLOOKUP(WEEKDAY(CONCATENATE(AI7,$Y$5,$AM$5)),Tabelas!$I:$J,2,0),""),"")</f>
        <v>SEX</v>
      </c>
      <c r="AJ8" s="39" t="str">
        <f aca="false">IF(AJ7&lt;&gt;"",IFERROR(VLOOKUP(WEEKDAY(CONCATENATE(AJ7,$Y$5,$AM$5)),Tabelas!$I:$J,2,0),""),"")</f>
        <v>SAB</v>
      </c>
      <c r="AK8" s="39" t="str">
        <f aca="false">IF(AK7&lt;&gt;"",IFERROR(VLOOKUP(WEEKDAY(CONCATENATE(AK7,$Y$5,$AM$5)),Tabelas!$I:$J,2,0),""),"")</f>
        <v>DOM</v>
      </c>
      <c r="AL8" s="39" t="str">
        <f aca="false">IF(AL7&lt;&gt;"",IFERROR(VLOOKUP(WEEKDAY(CONCATENATE(AL7,$Y$5,$AM$5)),Tabelas!$I:$J,2,0),""),"")</f>
        <v>SEG</v>
      </c>
      <c r="AM8" s="39" t="str">
        <f aca="false">IF(AM7&lt;&gt;"",IFERROR(VLOOKUP(WEEKDAY(CONCATENATE(AM7,$Y$5,$AM$5)),Tabelas!$I:$J,2,0),""),"")</f>
        <v>TER</v>
      </c>
      <c r="AN8" s="39" t="str">
        <f aca="false">IF(AN7&lt;&gt;"",IFERROR(VLOOKUP(WEEKDAY(CONCATENATE(AN7,$Y$5,$AM$5)),Tabelas!$I:$J,2,0),""),"")</f>
        <v>QUA</v>
      </c>
      <c r="AO8" s="39" t="str">
        <f aca="false">IF(AO7&lt;&gt;"",IFERROR(VLOOKUP(WEEKDAY(CONCATENATE(AO7,$Y$5,$AM$5)),Tabelas!$I:$J,2,0),""),"")</f>
        <v>QUI</v>
      </c>
      <c r="AP8" s="39" t="str">
        <f aca="false">IF(AP7&lt;&gt;"",IFERROR(VLOOKUP(WEEKDAY(CONCATENATE(AP7,$Y$5,$AM$5)),Tabelas!$I:$J,2,0),""),"")</f>
        <v>SEX</v>
      </c>
      <c r="AQ8" s="39" t="str">
        <f aca="false">IF(AQ7&lt;&gt;"",IFERROR(VLOOKUP(WEEKDAY(CONCATENATE(AQ7,$Y$5,$AM$5)),Tabelas!$I:$J,2,0),""),"")</f>
        <v>SAB</v>
      </c>
      <c r="AR8" s="138" t="str">
        <f aca="false">IF(AR7&lt;&gt;"",IFERROR(VLOOKUP(WEEKDAY(CONCATENATE(AR7,$Y$5,$AM$5)),Tabelas!$I:$J,2,0),""),"")</f>
        <v/>
      </c>
      <c r="AS8" s="42" t="n">
        <v>1</v>
      </c>
      <c r="AT8" s="43" t="n">
        <v>2</v>
      </c>
      <c r="AU8" s="43" t="n">
        <v>3</v>
      </c>
      <c r="AV8" s="43" t="n">
        <v>4</v>
      </c>
      <c r="AW8" s="43" t="n">
        <v>5</v>
      </c>
      <c r="AX8" s="43" t="n">
        <v>6</v>
      </c>
      <c r="AY8" s="43" t="n">
        <v>7</v>
      </c>
      <c r="AZ8" s="43" t="n">
        <v>8</v>
      </c>
      <c r="BA8" s="43" t="n">
        <v>9</v>
      </c>
      <c r="BB8" s="43" t="n">
        <v>10</v>
      </c>
      <c r="BC8" s="43" t="n">
        <v>11</v>
      </c>
      <c r="BD8" s="43" t="n">
        <v>12</v>
      </c>
      <c r="BE8" s="43" t="n">
        <v>13</v>
      </c>
      <c r="BF8" s="43" t="n">
        <v>14</v>
      </c>
      <c r="BG8" s="43" t="n">
        <v>15</v>
      </c>
      <c r="BH8" s="43" t="n">
        <v>16</v>
      </c>
      <c r="BI8" s="43" t="n">
        <v>17</v>
      </c>
      <c r="BJ8" s="43" t="n">
        <v>18</v>
      </c>
      <c r="BK8" s="43" t="n">
        <v>19</v>
      </c>
      <c r="BL8" s="43" t="n">
        <v>20</v>
      </c>
      <c r="BM8" s="43" t="n">
        <v>21</v>
      </c>
      <c r="BN8" s="43" t="n">
        <v>22</v>
      </c>
      <c r="BO8" s="43" t="n">
        <v>23</v>
      </c>
      <c r="BP8" s="43" t="n">
        <v>24</v>
      </c>
      <c r="BQ8" s="43" t="n">
        <v>25</v>
      </c>
      <c r="BR8" s="43" t="n">
        <v>26</v>
      </c>
      <c r="BS8" s="43" t="n">
        <v>27</v>
      </c>
      <c r="BT8" s="43" t="n">
        <v>28</v>
      </c>
      <c r="BU8" s="43" t="n">
        <v>29</v>
      </c>
      <c r="BV8" s="43" t="n">
        <v>30</v>
      </c>
      <c r="BW8" s="43" t="n">
        <v>31</v>
      </c>
      <c r="BX8" s="43" t="s">
        <v>29</v>
      </c>
      <c r="BY8" s="43" t="s">
        <v>30</v>
      </c>
      <c r="BZ8" s="43" t="s">
        <v>30</v>
      </c>
      <c r="CA8" s="43" t="s">
        <v>30</v>
      </c>
      <c r="CB8" s="43" t="s">
        <v>30</v>
      </c>
      <c r="CC8" s="43" t="s">
        <v>30</v>
      </c>
      <c r="CD8" s="43" t="s">
        <v>30</v>
      </c>
      <c r="CE8" s="43" t="s">
        <v>30</v>
      </c>
      <c r="CF8" s="139" t="s">
        <v>30</v>
      </c>
    </row>
    <row r="9" customFormat="false" ht="12.75" hidden="false" customHeight="true" outlineLevel="0" collapsed="false">
      <c r="A9" s="140" t="s">
        <v>102</v>
      </c>
      <c r="B9" s="46" t="n">
        <v>1234567</v>
      </c>
      <c r="C9" s="48" t="n">
        <v>123</v>
      </c>
      <c r="D9" s="48" t="s">
        <v>103</v>
      </c>
      <c r="E9" s="48" t="s">
        <v>104</v>
      </c>
      <c r="F9" s="48" t="n">
        <v>36</v>
      </c>
      <c r="G9" s="49"/>
      <c r="H9" s="50"/>
      <c r="I9" s="50"/>
      <c r="J9" s="50"/>
      <c r="K9" s="50"/>
      <c r="L9" s="50"/>
      <c r="M9" s="50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2"/>
      <c r="AS9" s="53" t="n">
        <f aca="false">IF(A9&lt;&gt;"",IFERROR(VLOOKUP(N9,Tabelas!B:D,3,0),0),"")</f>
        <v>0</v>
      </c>
      <c r="AT9" s="54" t="n">
        <f aca="false">IF(A9&lt;&gt;"",IFERROR(VLOOKUP(O9,Tabelas!B:D,3,0),0),"")</f>
        <v>0</v>
      </c>
      <c r="AU9" s="54" t="n">
        <f aca="false">IF(A9&lt;&gt;"",IFERROR(VLOOKUP(P9,Tabelas!B:D,3,0),0),"")</f>
        <v>0</v>
      </c>
      <c r="AV9" s="54" t="n">
        <f aca="false">IF(A9&lt;&gt;"",IFERROR(VLOOKUP(Q9,Tabelas!B:D,3,0),0),"")</f>
        <v>0</v>
      </c>
      <c r="AW9" s="54" t="n">
        <f aca="false">IF(A9&lt;&gt;"",IFERROR(VLOOKUP(R9,Tabelas!B:D,3,0),0),"")</f>
        <v>0</v>
      </c>
      <c r="AX9" s="54" t="n">
        <f aca="false">IF(A9&lt;&gt;"",IFERROR(VLOOKUP(S9,Tabelas!B:D,3,0),0),"")</f>
        <v>0</v>
      </c>
      <c r="AY9" s="54" t="n">
        <f aca="false">IF(A9&lt;&gt;"",IFERROR(VLOOKUP(T9,Tabelas!B:D,3,0),0),"")</f>
        <v>0</v>
      </c>
      <c r="AZ9" s="54" t="n">
        <f aca="false">IF(A9&lt;&gt;"",IFERROR(VLOOKUP(U9,Tabelas!B:D,3,0),0),"")</f>
        <v>0</v>
      </c>
      <c r="BA9" s="54" t="n">
        <f aca="false">IF(A9&lt;&gt;"",IFERROR(VLOOKUP(V9,Tabelas!B:D,3,0),0),"")</f>
        <v>0</v>
      </c>
      <c r="BB9" s="54" t="n">
        <f aca="false">IF(A9&lt;&gt;"",IFERROR(VLOOKUP(W9,Tabelas!B:D,3,0),0),"")</f>
        <v>0</v>
      </c>
      <c r="BC9" s="54" t="n">
        <f aca="false">IF(A9&lt;&gt;"",IFERROR(VLOOKUP(X9,Tabelas!B:D,3,0),0),"")</f>
        <v>0</v>
      </c>
      <c r="BD9" s="54" t="n">
        <f aca="false">IF(A9&lt;&gt;"",IFERROR(VLOOKUP(Y9,Tabelas!B:D,3,0),0),"")</f>
        <v>0</v>
      </c>
      <c r="BE9" s="54" t="n">
        <f aca="false">IF(A9&lt;&gt;"",IFERROR(VLOOKUP(Z9,Tabelas!B:D,3,0),0),"")</f>
        <v>0</v>
      </c>
      <c r="BF9" s="54" t="n">
        <f aca="false">IF(A9&lt;&gt;"",IFERROR(VLOOKUP(AA9,Tabelas!B:D,3,0),0),"")</f>
        <v>0</v>
      </c>
      <c r="BG9" s="54" t="n">
        <f aca="false">IF(A9&lt;&gt;"",IFERROR(VLOOKUP(AB9,Tabelas!B:D,3,0),0),"")</f>
        <v>0</v>
      </c>
      <c r="BH9" s="54" t="n">
        <f aca="false">IF(A9&lt;&gt;"",IFERROR(VLOOKUP(AC9,Tabelas!B:D,3,0),0),"")</f>
        <v>0</v>
      </c>
      <c r="BI9" s="54" t="n">
        <f aca="false">IF(A9&lt;&gt;"",IFERROR(VLOOKUP(AD9,Tabelas!B:D,3,0),0),"")</f>
        <v>0</v>
      </c>
      <c r="BJ9" s="54" t="n">
        <f aca="false">IF(A9&lt;&gt;"",IFERROR(VLOOKUP(AE9,Tabelas!B:D,3,0),0),"")</f>
        <v>0</v>
      </c>
      <c r="BK9" s="54" t="n">
        <f aca="false">IF(A9&lt;&gt;"",IFERROR(VLOOKUP(AF9,Tabelas!B:D,3,0),0),"")</f>
        <v>0</v>
      </c>
      <c r="BL9" s="54" t="n">
        <f aca="false">IF(A9&lt;&gt;"",IFERROR(VLOOKUP(AG9,Tabelas!B:D,3,0),0),"")</f>
        <v>0</v>
      </c>
      <c r="BM9" s="54" t="n">
        <f aca="false">IF(A9&lt;&gt;"",IFERROR(VLOOKUP(AH9,Tabelas!B:D,3,0),0),"")</f>
        <v>0</v>
      </c>
      <c r="BN9" s="54" t="n">
        <f aca="false">IF(A9&lt;&gt;"",IFERROR(VLOOKUP(AI9,Tabelas!B:D,3,0),0),"")</f>
        <v>0</v>
      </c>
      <c r="BO9" s="54" t="n">
        <f aca="false">IF(A9&lt;&gt;"",IFERROR(VLOOKUP(AJ9,Tabelas!B:D,3,0),0),"")</f>
        <v>0</v>
      </c>
      <c r="BP9" s="54" t="n">
        <f aca="false">IF(A9&lt;&gt;"",IFERROR(VLOOKUP(AK9,Tabelas!B:D,3,0),0),"")</f>
        <v>0</v>
      </c>
      <c r="BQ9" s="54" t="n">
        <f aca="false">IF(A9&lt;&gt;"",IFERROR(VLOOKUP(AL9,Tabelas!B:D,3,0),0),"")</f>
        <v>0</v>
      </c>
      <c r="BR9" s="54" t="n">
        <f aca="false">IF(A9&lt;&gt;"",IFERROR(VLOOKUP(AM9,Tabelas!B:D,3,0),0),"")</f>
        <v>0</v>
      </c>
      <c r="BS9" s="54" t="n">
        <f aca="false">IF(A9&lt;&gt;"",IFERROR(VLOOKUP(AN9,Tabelas!B:D,3,0),0),"")</f>
        <v>0</v>
      </c>
      <c r="BT9" s="54" t="n">
        <f aca="false">IF(A9&lt;&gt;"",IFERROR(VLOOKUP(AO9,Tabelas!B:D,3,0),0),"")</f>
        <v>0</v>
      </c>
      <c r="BU9" s="54" t="n">
        <f aca="false">IF(A9&lt;&gt;"",IFERROR(VLOOKUP(AP9,Tabelas!B:D,3,0),0),"")</f>
        <v>0</v>
      </c>
      <c r="BV9" s="54" t="n">
        <f aca="false">IF(A9&lt;&gt;"",IFERROR(VLOOKUP(AQ9,Tabelas!B:D,3,0),0),"")</f>
        <v>0</v>
      </c>
      <c r="BW9" s="54" t="n">
        <f aca="false">IF(A9&lt;&gt;"",IFERROR(VLOOKUP(AR9,Tabelas!B:D,3,0),0),"")</f>
        <v>0</v>
      </c>
      <c r="BX9" s="55" t="n">
        <f aca="false">IF(A9&lt;&gt;"",SUM(AS9:BW9),"")</f>
        <v>0</v>
      </c>
      <c r="BY9" s="55" t="n">
        <f aca="false">IF(A9&lt;&gt;"",COUNTIF(N9:AR9,"LM")+COUNTIF(N9:AR9,"L"),"")+COUNTIF(N9:AR9,"LP")</f>
        <v>0</v>
      </c>
      <c r="BZ9" s="55" t="n">
        <f aca="false">IF(A9&lt;&gt;"",COUNTIF(N9:AR9,"AB"),"")</f>
        <v>0</v>
      </c>
      <c r="CA9" s="55" t="n">
        <f aca="false">IF(A9&lt;&gt;"",COUNTIF(N9:AR9,"FE"),"")</f>
        <v>0</v>
      </c>
      <c r="CB9" s="55" t="n">
        <f aca="false">IF(A9&lt;&gt;"",COUNTIF(N9:AR9,"LC"),"")</f>
        <v>0</v>
      </c>
      <c r="CC9" s="55" t="n">
        <f aca="false">IF(A9&lt;&gt;"",COUNTIF(N9:AR9,"CE"),"")</f>
        <v>0</v>
      </c>
      <c r="CD9" s="55" t="n">
        <f aca="false">IF(A9&lt;&gt;"",COUNTIF(N9:AR9,"AF1")+COUNTIF(N9:AR9,"AF2")+COUNTIF(N9:AR9,"AF3")+COUNTIF(N9:AR9,"AF4")+COUNTIF(N9:AR9,"AF5")+COUNTIF(N9:AR9,"AF6")+COUNTIF(N9:AR9,"AF7")+COUNTIF(N9:AR9,"AF8")+COUNTIF(N9:AR9,"AF9")+COUNTIF(N9:AR9,"AF10")+COUNTIF(N9:AR9,"AF11")+COUNTIF(N9:AR9,"AF12")+COUNTIF(N9:AR9,"AF13")+COUNTIF(N9:AR9,"AF14"),"")</f>
        <v>0</v>
      </c>
      <c r="CE9" s="55" t="n">
        <f aca="false">IF(A9&lt;&gt;"",COUNTIF(N9:AR9,"CE")+COUNTIF(N9:AR9,"L")+COUNTIF(N9:AR9,"LM")+COUNTIF(N9:AR9,"LP")+COUNTIF(N9:AR9,"LC")+COUNTIF(N9:AR9,"AB")+COUNTIF(N9:AR9,"AF1")+COUNTIF(N9:AR9,"AF2")+COUNTIF(N9:AR9,"AF3")+COUNTIF(N9:AR9,"AF4")+COUNTIF(N9:AR9,"AF5")+COUNTIF(N9:AR9,"AF6")+COUNTIF(N9:AR9,"AF7")+COUNTIF(N9:AR9,"AF8")+COUNTIF(N9:AR9,"AF9")+COUNTIF(N9:AR9,"AF10")+COUNTIF(N9:AR9,"AF11")+COUNTIF(N9:AR9,"AF12")+COUNTIF(N9:AR9,"AF13")+COUNTIF(N9:AR9,"AF14")+COUNTIF(N9:AR9,"RC")+COUNTIF(N9:AR9,"FO")+COUNTIF(N9:AR9,"FE"),"")</f>
        <v>0</v>
      </c>
      <c r="CF9" s="143" t="n">
        <f aca="false">IF(A9&lt;&gt;"",COUNTIF(N9:AR9,"APH"),"")</f>
        <v>0</v>
      </c>
    </row>
    <row r="10" customFormat="false" ht="12.75" hidden="false" customHeight="true" outlineLevel="0" collapsed="false">
      <c r="A10" s="140" t="s">
        <v>105</v>
      </c>
      <c r="B10" s="46" t="n">
        <v>1234567</v>
      </c>
      <c r="C10" s="48" t="n">
        <v>123</v>
      </c>
      <c r="D10" s="48" t="s">
        <v>103</v>
      </c>
      <c r="E10" s="48" t="s">
        <v>104</v>
      </c>
      <c r="F10" s="48" t="n">
        <v>36</v>
      </c>
      <c r="G10" s="49"/>
      <c r="H10" s="50"/>
      <c r="I10" s="50"/>
      <c r="J10" s="50"/>
      <c r="K10" s="50"/>
      <c r="L10" s="50"/>
      <c r="M10" s="50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2"/>
      <c r="AS10" s="53" t="n">
        <f aca="false">IF(A10&lt;&gt;"",IFERROR(VLOOKUP(N10,Tabelas!B:D,3,0),0),"")</f>
        <v>0</v>
      </c>
      <c r="AT10" s="54" t="n">
        <f aca="false">IF(A10&lt;&gt;"",IFERROR(VLOOKUP(O10,Tabelas!B:D,3,0),0),"")</f>
        <v>0</v>
      </c>
      <c r="AU10" s="54" t="n">
        <f aca="false">IF(A10&lt;&gt;"",IFERROR(VLOOKUP(P10,Tabelas!B:D,3,0),0),"")</f>
        <v>0</v>
      </c>
      <c r="AV10" s="54" t="n">
        <f aca="false">IF(A10&lt;&gt;"",IFERROR(VLOOKUP(Q10,Tabelas!B:D,3,0),0),"")</f>
        <v>0</v>
      </c>
      <c r="AW10" s="54" t="n">
        <f aca="false">IF(A10&lt;&gt;"",IFERROR(VLOOKUP(R10,Tabelas!B:D,3,0),0),"")</f>
        <v>0</v>
      </c>
      <c r="AX10" s="54" t="n">
        <f aca="false">IF(A10&lt;&gt;"",IFERROR(VLOOKUP(S10,Tabelas!B:D,3,0),0),"")</f>
        <v>0</v>
      </c>
      <c r="AY10" s="54" t="n">
        <f aca="false">IF(A10&lt;&gt;"",IFERROR(VLOOKUP(T10,Tabelas!B:D,3,0),0),"")</f>
        <v>0</v>
      </c>
      <c r="AZ10" s="54" t="n">
        <f aca="false">IF(A10&lt;&gt;"",IFERROR(VLOOKUP(U10,Tabelas!B:D,3,0),0),"")</f>
        <v>0</v>
      </c>
      <c r="BA10" s="54" t="n">
        <f aca="false">IF(A10&lt;&gt;"",IFERROR(VLOOKUP(V10,Tabelas!B:D,3,0),0),"")</f>
        <v>0</v>
      </c>
      <c r="BB10" s="54" t="n">
        <f aca="false">IF(A10&lt;&gt;"",IFERROR(VLOOKUP(W10,Tabelas!B:D,3,0),0),"")</f>
        <v>0</v>
      </c>
      <c r="BC10" s="54" t="n">
        <f aca="false">IF(A10&lt;&gt;"",IFERROR(VLOOKUP(X10,Tabelas!B:D,3,0),0),"")</f>
        <v>0</v>
      </c>
      <c r="BD10" s="54" t="n">
        <f aca="false">IF(A10&lt;&gt;"",IFERROR(VLOOKUP(Y10,Tabelas!B:D,3,0),0),"")</f>
        <v>0</v>
      </c>
      <c r="BE10" s="54" t="n">
        <f aca="false">IF(A10&lt;&gt;"",IFERROR(VLOOKUP(Z10,Tabelas!B:D,3,0),0),"")</f>
        <v>0</v>
      </c>
      <c r="BF10" s="54" t="n">
        <f aca="false">IF(A10&lt;&gt;"",IFERROR(VLOOKUP(AA10,Tabelas!B:D,3,0),0),"")</f>
        <v>0</v>
      </c>
      <c r="BG10" s="54" t="n">
        <f aca="false">IF(A10&lt;&gt;"",IFERROR(VLOOKUP(AB10,Tabelas!B:D,3,0),0),"")</f>
        <v>0</v>
      </c>
      <c r="BH10" s="54" t="n">
        <f aca="false">IF(A10&lt;&gt;"",IFERROR(VLOOKUP(AC10,Tabelas!B:D,3,0),0),"")</f>
        <v>0</v>
      </c>
      <c r="BI10" s="54" t="n">
        <f aca="false">IF(A10&lt;&gt;"",IFERROR(VLOOKUP(AD10,Tabelas!B:D,3,0),0),"")</f>
        <v>0</v>
      </c>
      <c r="BJ10" s="54" t="n">
        <f aca="false">IF(A10&lt;&gt;"",IFERROR(VLOOKUP(AE10,Tabelas!B:D,3,0),0),"")</f>
        <v>0</v>
      </c>
      <c r="BK10" s="54" t="n">
        <f aca="false">IF(A10&lt;&gt;"",IFERROR(VLOOKUP(AF10,Tabelas!B:D,3,0),0),"")</f>
        <v>0</v>
      </c>
      <c r="BL10" s="54" t="n">
        <f aca="false">IF(A10&lt;&gt;"",IFERROR(VLOOKUP(AG10,Tabelas!B:D,3,0),0),"")</f>
        <v>0</v>
      </c>
      <c r="BM10" s="54" t="n">
        <f aca="false">IF(A10&lt;&gt;"",IFERROR(VLOOKUP(AH10,Tabelas!B:D,3,0),0),"")</f>
        <v>0</v>
      </c>
      <c r="BN10" s="54" t="n">
        <f aca="false">IF(A10&lt;&gt;"",IFERROR(VLOOKUP(AI10,Tabelas!B:D,3,0),0),"")</f>
        <v>0</v>
      </c>
      <c r="BO10" s="54" t="n">
        <f aca="false">IF(A10&lt;&gt;"",IFERROR(VLOOKUP(AJ10,Tabelas!B:D,3,0),0),"")</f>
        <v>0</v>
      </c>
      <c r="BP10" s="54" t="n">
        <f aca="false">IF(A10&lt;&gt;"",IFERROR(VLOOKUP(AK10,Tabelas!B:D,3,0),0),"")</f>
        <v>0</v>
      </c>
      <c r="BQ10" s="54" t="n">
        <f aca="false">IF(A10&lt;&gt;"",IFERROR(VLOOKUP(AL10,Tabelas!B:D,3,0),0),"")</f>
        <v>0</v>
      </c>
      <c r="BR10" s="54" t="n">
        <f aca="false">IF(A10&lt;&gt;"",IFERROR(VLOOKUP(AM10,Tabelas!B:D,3,0),0),"")</f>
        <v>0</v>
      </c>
      <c r="BS10" s="54" t="n">
        <f aca="false">IF(A10&lt;&gt;"",IFERROR(VLOOKUP(AN10,Tabelas!B:D,3,0),0),"")</f>
        <v>0</v>
      </c>
      <c r="BT10" s="54" t="n">
        <f aca="false">IF(A10&lt;&gt;"",IFERROR(VLOOKUP(AO10,Tabelas!B:D,3,0),0),"")</f>
        <v>0</v>
      </c>
      <c r="BU10" s="54" t="n">
        <f aca="false">IF(A10&lt;&gt;"",IFERROR(VLOOKUP(AP10,Tabelas!B:D,3,0),0),"")</f>
        <v>0</v>
      </c>
      <c r="BV10" s="54" t="n">
        <f aca="false">IF(A10&lt;&gt;"",IFERROR(VLOOKUP(AQ10,Tabelas!B:D,3,0),0),"")</f>
        <v>0</v>
      </c>
      <c r="BW10" s="54" t="n">
        <f aca="false">IF(A10&lt;&gt;"",IFERROR(VLOOKUP(AR10,Tabelas!B:D,3,0),0),"")</f>
        <v>0</v>
      </c>
      <c r="BX10" s="55" t="n">
        <f aca="false">IF(A10&lt;&gt;"",SUM(AS10:BW10),"")</f>
        <v>0</v>
      </c>
      <c r="BY10" s="55" t="n">
        <f aca="false">IF(A10&lt;&gt;"",COUNTIF(N10:AR10,"LM")+COUNTIF(N10:AR10,"L"),"")+COUNTIF(N10:AR10,"LP")</f>
        <v>0</v>
      </c>
      <c r="BZ10" s="55" t="n">
        <f aca="false">IF(A10&lt;&gt;"",COUNTIF(N10:AR10,"AB"),"")</f>
        <v>0</v>
      </c>
      <c r="CA10" s="55" t="n">
        <f aca="false">IF(A10&lt;&gt;"",COUNTIF(N10:AR10,"FE"),"")</f>
        <v>0</v>
      </c>
      <c r="CB10" s="55" t="n">
        <f aca="false">IF(A10&lt;&gt;"",COUNTIF(N10:AR10,"LC"),"")</f>
        <v>0</v>
      </c>
      <c r="CC10" s="55" t="n">
        <f aca="false">IF(A10&lt;&gt;"",COUNTIF(N10:AR10,"CE"),"")</f>
        <v>0</v>
      </c>
      <c r="CD10" s="55" t="n">
        <f aca="false">IF(A10&lt;&gt;"",COUNTIF(N10:AR10,"AF1")+COUNTIF(N10:AR10,"AF2")+COUNTIF(N10:AR10,"AF3")+COUNTIF(N10:AR10,"AF4")+COUNTIF(N10:AR10,"AF5")+COUNTIF(N10:AR10,"AF6")+COUNTIF(N10:AR10,"AF7")+COUNTIF(N10:AR10,"AF8")+COUNTIF(N10:AR10,"AF9")+COUNTIF(N10:AR10,"AF10")+COUNTIF(N10:AR10,"AF11")+COUNTIF(N10:AR10,"AF12")+COUNTIF(N10:AR10,"AF13")+COUNTIF(N10:AR10,"AF14"),"")</f>
        <v>0</v>
      </c>
      <c r="CE10" s="55" t="n">
        <f aca="false">IF(A10&lt;&gt;"",COUNTIF(N10:AR10,"CE")+COUNTIF(N10:AR10,"L")+COUNTIF(N10:AR10,"LM")+COUNTIF(N10:AR10,"LP")+COUNTIF(N10:AR10,"LC")+COUNTIF(N10:AR10,"AB")+COUNTIF(N10:AR10,"AF1")+COUNTIF(N10:AR10,"AF2")+COUNTIF(N10:AR10,"AF3")+COUNTIF(N10:AR10,"AF4")+COUNTIF(N10:AR10,"AF5")+COUNTIF(N10:AR10,"AF6")+COUNTIF(N10:AR10,"AF7")+COUNTIF(N10:AR10,"AF8")+COUNTIF(N10:AR10,"AF9")+COUNTIF(N10:AR10,"AF10")+COUNTIF(N10:AR10,"AF11")+COUNTIF(N10:AR10,"AF12")+COUNTIF(N10:AR10,"AF13")+COUNTIF(N10:AR10,"AF14")+COUNTIF(N10:AR10,"RC")+COUNTIF(N10:AR10,"FO")+COUNTIF(N10:AR10,"FE"),"")</f>
        <v>0</v>
      </c>
      <c r="CF10" s="143" t="n">
        <f aca="false">IF(A10&lt;&gt;"",COUNTIF(N10:AR10,"APH"),"")</f>
        <v>0</v>
      </c>
    </row>
    <row r="11" customFormat="false" ht="12.75" hidden="false" customHeight="true" outlineLevel="0" collapsed="false">
      <c r="A11" s="140" t="s">
        <v>106</v>
      </c>
      <c r="B11" s="46" t="n">
        <v>1234567</v>
      </c>
      <c r="C11" s="48" t="n">
        <v>123</v>
      </c>
      <c r="D11" s="48" t="s">
        <v>103</v>
      </c>
      <c r="E11" s="48" t="s">
        <v>104</v>
      </c>
      <c r="F11" s="48" t="n">
        <v>36</v>
      </c>
      <c r="G11" s="49"/>
      <c r="H11" s="50"/>
      <c r="I11" s="50"/>
      <c r="J11" s="50"/>
      <c r="K11" s="50"/>
      <c r="L11" s="50"/>
      <c r="M11" s="50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2"/>
      <c r="AS11" s="58" t="n">
        <f aca="false">IF(A11&lt;&gt;"",IFERROR(VLOOKUP(N11,Tabelas!B:D,3,0),0),"")</f>
        <v>0</v>
      </c>
      <c r="AT11" s="59" t="n">
        <f aca="false">IF(A11&lt;&gt;"",IFERROR(VLOOKUP(O11,Tabelas!B:D,3,0),0),"")</f>
        <v>0</v>
      </c>
      <c r="AU11" s="59" t="n">
        <f aca="false">IF(A11&lt;&gt;"",IFERROR(VLOOKUP(P11,Tabelas!B:D,3,0),0),"")</f>
        <v>0</v>
      </c>
      <c r="AV11" s="59" t="n">
        <f aca="false">IF(A11&lt;&gt;"",IFERROR(VLOOKUP(Q11,Tabelas!B:D,3,0),0),"")</f>
        <v>0</v>
      </c>
      <c r="AW11" s="59" t="n">
        <f aca="false">IF(A11&lt;&gt;"",IFERROR(VLOOKUP(R11,Tabelas!B:D,3,0),0),"")</f>
        <v>0</v>
      </c>
      <c r="AX11" s="59" t="n">
        <f aca="false">IF(A11&lt;&gt;"",IFERROR(VLOOKUP(S11,Tabelas!B:D,3,0),0),"")</f>
        <v>0</v>
      </c>
      <c r="AY11" s="59" t="n">
        <f aca="false">IF(A11&lt;&gt;"",IFERROR(VLOOKUP(T11,Tabelas!B:D,3,0),0),"")</f>
        <v>0</v>
      </c>
      <c r="AZ11" s="59" t="n">
        <f aca="false">IF(A11&lt;&gt;"",IFERROR(VLOOKUP(U11,Tabelas!B:D,3,0),0),"")</f>
        <v>0</v>
      </c>
      <c r="BA11" s="59" t="n">
        <f aca="false">IF(A11&lt;&gt;"",IFERROR(VLOOKUP(V11,Tabelas!B:D,3,0),0),"")</f>
        <v>0</v>
      </c>
      <c r="BB11" s="59" t="n">
        <f aca="false">IF(A11&lt;&gt;"",IFERROR(VLOOKUP(W11,Tabelas!B:D,3,0),0),"")</f>
        <v>0</v>
      </c>
      <c r="BC11" s="59" t="n">
        <f aca="false">IF(A11&lt;&gt;"",IFERROR(VLOOKUP(X11,Tabelas!B:D,3,0),0),"")</f>
        <v>0</v>
      </c>
      <c r="BD11" s="59" t="n">
        <f aca="false">IF(A11&lt;&gt;"",IFERROR(VLOOKUP(Y11,Tabelas!B:D,3,0),0),"")</f>
        <v>0</v>
      </c>
      <c r="BE11" s="59" t="n">
        <f aca="false">IF(A11&lt;&gt;"",IFERROR(VLOOKUP(Z11,Tabelas!B:D,3,0),0),"")</f>
        <v>0</v>
      </c>
      <c r="BF11" s="59" t="n">
        <f aca="false">IF(A11&lt;&gt;"",IFERROR(VLOOKUP(AA11,Tabelas!B:D,3,0),0),"")</f>
        <v>0</v>
      </c>
      <c r="BG11" s="59" t="n">
        <f aca="false">IF(A11&lt;&gt;"",IFERROR(VLOOKUP(AB11,Tabelas!B:D,3,0),0),"")</f>
        <v>0</v>
      </c>
      <c r="BH11" s="59" t="n">
        <f aca="false">IF(A11&lt;&gt;"",IFERROR(VLOOKUP(AC11,Tabelas!B:D,3,0),0),"")</f>
        <v>0</v>
      </c>
      <c r="BI11" s="59" t="n">
        <f aca="false">IF(A11&lt;&gt;"",IFERROR(VLOOKUP(AD11,Tabelas!B:D,3,0),0),"")</f>
        <v>0</v>
      </c>
      <c r="BJ11" s="59" t="n">
        <f aca="false">IF(A11&lt;&gt;"",IFERROR(VLOOKUP(AE11,Tabelas!B:D,3,0),0),"")</f>
        <v>0</v>
      </c>
      <c r="BK11" s="59" t="n">
        <f aca="false">IF(A11&lt;&gt;"",IFERROR(VLOOKUP(AF11,Tabelas!B:D,3,0),0),"")</f>
        <v>0</v>
      </c>
      <c r="BL11" s="59" t="n">
        <f aca="false">IF(A11&lt;&gt;"",IFERROR(VLOOKUP(AG11,Tabelas!B:D,3,0),0),"")</f>
        <v>0</v>
      </c>
      <c r="BM11" s="59" t="n">
        <f aca="false">IF(A11&lt;&gt;"",IFERROR(VLOOKUP(AH11,Tabelas!B:D,3,0),0),"")</f>
        <v>0</v>
      </c>
      <c r="BN11" s="59" t="n">
        <f aca="false">IF(A11&lt;&gt;"",IFERROR(VLOOKUP(AI11,Tabelas!B:D,3,0),0),"")</f>
        <v>0</v>
      </c>
      <c r="BO11" s="59" t="n">
        <f aca="false">IF(A11&lt;&gt;"",IFERROR(VLOOKUP(AJ11,Tabelas!B:D,3,0),0),"")</f>
        <v>0</v>
      </c>
      <c r="BP11" s="59" t="n">
        <f aca="false">IF(A11&lt;&gt;"",IFERROR(VLOOKUP(AK11,Tabelas!B:D,3,0),0),"")</f>
        <v>0</v>
      </c>
      <c r="BQ11" s="59" t="n">
        <f aca="false">IF(A11&lt;&gt;"",IFERROR(VLOOKUP(AL11,Tabelas!B:D,3,0),0),"")</f>
        <v>0</v>
      </c>
      <c r="BR11" s="59" t="n">
        <f aca="false">IF(A11&lt;&gt;"",IFERROR(VLOOKUP(AM11,Tabelas!B:D,3,0),0),"")</f>
        <v>0</v>
      </c>
      <c r="BS11" s="59" t="n">
        <f aca="false">IF(A11&lt;&gt;"",IFERROR(VLOOKUP(AN11,Tabelas!B:D,3,0),0),"")</f>
        <v>0</v>
      </c>
      <c r="BT11" s="59" t="n">
        <f aca="false">IF(A11&lt;&gt;"",IFERROR(VLOOKUP(AO11,Tabelas!B:D,3,0),0),"")</f>
        <v>0</v>
      </c>
      <c r="BU11" s="59" t="n">
        <f aca="false">IF(A11&lt;&gt;"",IFERROR(VLOOKUP(AP11,Tabelas!B:D,3,0),0),"")</f>
        <v>0</v>
      </c>
      <c r="BV11" s="59" t="n">
        <f aca="false">IF(A11&lt;&gt;"",IFERROR(VLOOKUP(AQ11,Tabelas!B:D,3,0),0),"")</f>
        <v>0</v>
      </c>
      <c r="BW11" s="59" t="n">
        <f aca="false">IF(A11&lt;&gt;"",IFERROR(VLOOKUP(AR11,Tabelas!B:D,3,0),0),"")</f>
        <v>0</v>
      </c>
      <c r="BX11" s="56" t="n">
        <f aca="false">IF(A11&lt;&gt;"",SUM(AS11:BW11),"")</f>
        <v>0</v>
      </c>
      <c r="BY11" s="55" t="n">
        <f aca="false">IF(A11&lt;&gt;"",COUNTIF(N11:AR11,"LM")+COUNTIF(N11:AR11,"L"),"")+COUNTIF(N11:AR11,"LP")</f>
        <v>0</v>
      </c>
      <c r="BZ11" s="56" t="n">
        <f aca="false">IF(A11&lt;&gt;"",COUNTIF(N11:AR11,"AB"),"")</f>
        <v>0</v>
      </c>
      <c r="CA11" s="56" t="n">
        <f aca="false">IF(A11&lt;&gt;"",COUNTIF(N11:AR11,"FE"),"")</f>
        <v>0</v>
      </c>
      <c r="CB11" s="56" t="n">
        <f aca="false">IF(A11&lt;&gt;"",COUNTIF(N11:AR11,"LC"),"")</f>
        <v>0</v>
      </c>
      <c r="CC11" s="56" t="n">
        <f aca="false">IF(A11&lt;&gt;"",COUNTIF(N11:AR11,"CE"),"")</f>
        <v>0</v>
      </c>
      <c r="CD11" s="55" t="n">
        <f aca="false">IF(A11&lt;&gt;"",COUNTIF(N11:AR11,"AF1")+COUNTIF(N11:AR11,"AF2")+COUNTIF(N11:AR11,"AF3")+COUNTIF(N11:AR11,"AF4")+COUNTIF(N11:AR11,"AF5")+COUNTIF(N11:AR11,"AF6")+COUNTIF(N11:AR11,"AF7")+COUNTIF(N11:AR11,"AF8")+COUNTIF(N11:AR11,"AF9")+COUNTIF(N11:AR11,"AF10")+COUNTIF(N11:AR11,"AF11")+COUNTIF(N11:AR11,"AF12")+COUNTIF(N11:AR11,"AF13")+COUNTIF(N11:AR11,"AF14"),"")</f>
        <v>0</v>
      </c>
      <c r="CE11" s="55" t="n">
        <f aca="false">IF(A11&lt;&gt;"",COUNTIF(N11:AR11,"CE")+COUNTIF(N11:AR11,"L")+COUNTIF(N11:AR11,"LM")+COUNTIF(N11:AR11,"LP")+COUNTIF(N11:AR11,"LC")+COUNTIF(N11:AR11,"AB")+COUNTIF(N11:AR11,"AF1")+COUNTIF(N11:AR11,"AF2")+COUNTIF(N11:AR11,"AF3")+COUNTIF(N11:AR11,"AF4")+COUNTIF(N11:AR11,"AF5")+COUNTIF(N11:AR11,"AF6")+COUNTIF(N11:AR11,"AF7")+COUNTIF(N11:AR11,"AF8")+COUNTIF(N11:AR11,"AF9")+COUNTIF(N11:AR11,"AF10")+COUNTIF(N11:AR11,"AF11")+COUNTIF(N11:AR11,"AF12")+COUNTIF(N11:AR11,"AF13")+COUNTIF(N11:AR11,"AF14")+COUNTIF(N11:AR11,"RC")+COUNTIF(N11:AR11,"FO")+COUNTIF(N11:AR11,"FE"),"")</f>
        <v>0</v>
      </c>
      <c r="CF11" s="57" t="n">
        <f aca="false">IF(A11&lt;&gt;"",COUNTIF(N11:AR11,"APH"),"")</f>
        <v>0</v>
      </c>
    </row>
    <row r="12" customFormat="false" ht="12.75" hidden="false" customHeight="true" outlineLevel="0" collapsed="false">
      <c r="A12" s="140" t="s">
        <v>107</v>
      </c>
      <c r="B12" s="46" t="n">
        <v>1234567</v>
      </c>
      <c r="C12" s="48" t="n">
        <v>123</v>
      </c>
      <c r="D12" s="48" t="s">
        <v>103</v>
      </c>
      <c r="E12" s="48" t="s">
        <v>104</v>
      </c>
      <c r="F12" s="48" t="n">
        <v>36</v>
      </c>
      <c r="G12" s="49"/>
      <c r="H12" s="50"/>
      <c r="I12" s="50"/>
      <c r="J12" s="50"/>
      <c r="K12" s="50"/>
      <c r="L12" s="50"/>
      <c r="M12" s="50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2"/>
      <c r="AS12" s="58" t="n">
        <f aca="false">IF(A12&lt;&gt;"",IFERROR(VLOOKUP(N12,Tabelas!B:D,3,0),0),"")</f>
        <v>0</v>
      </c>
      <c r="AT12" s="59" t="n">
        <f aca="false">IF(A12&lt;&gt;"",IFERROR(VLOOKUP(O12,Tabelas!B:D,3,0),0),"")</f>
        <v>0</v>
      </c>
      <c r="AU12" s="59" t="n">
        <f aca="false">IF(A12&lt;&gt;"",IFERROR(VLOOKUP(P12,Tabelas!B:D,3,0),0),"")</f>
        <v>0</v>
      </c>
      <c r="AV12" s="59" t="n">
        <f aca="false">IF(A12&lt;&gt;"",IFERROR(VLOOKUP(Q12,Tabelas!B:D,3,0),0),"")</f>
        <v>0</v>
      </c>
      <c r="AW12" s="59" t="n">
        <f aca="false">IF(A12&lt;&gt;"",IFERROR(VLOOKUP(R12,Tabelas!B:D,3,0),0),"")</f>
        <v>0</v>
      </c>
      <c r="AX12" s="59" t="n">
        <f aca="false">IF(A12&lt;&gt;"",IFERROR(VLOOKUP(S12,Tabelas!B:D,3,0),0),"")</f>
        <v>0</v>
      </c>
      <c r="AY12" s="59" t="n">
        <f aca="false">IF(A12&lt;&gt;"",IFERROR(VLOOKUP(T12,Tabelas!B:D,3,0),0),"")</f>
        <v>0</v>
      </c>
      <c r="AZ12" s="59" t="n">
        <f aca="false">IF(A12&lt;&gt;"",IFERROR(VLOOKUP(U12,Tabelas!B:D,3,0),0),"")</f>
        <v>0</v>
      </c>
      <c r="BA12" s="59" t="n">
        <f aca="false">IF(A12&lt;&gt;"",IFERROR(VLOOKUP(V12,Tabelas!B:D,3,0),0),"")</f>
        <v>0</v>
      </c>
      <c r="BB12" s="59" t="n">
        <f aca="false">IF(A12&lt;&gt;"",IFERROR(VLOOKUP(W12,Tabelas!B:D,3,0),0),"")</f>
        <v>0</v>
      </c>
      <c r="BC12" s="59" t="n">
        <f aca="false">IF(A12&lt;&gt;"",IFERROR(VLOOKUP(X12,Tabelas!B:D,3,0),0),"")</f>
        <v>0</v>
      </c>
      <c r="BD12" s="59" t="n">
        <f aca="false">IF(A12&lt;&gt;"",IFERROR(VLOOKUP(Y12,Tabelas!B:D,3,0),0),"")</f>
        <v>0</v>
      </c>
      <c r="BE12" s="59" t="n">
        <f aca="false">IF(A12&lt;&gt;"",IFERROR(VLOOKUP(Z12,Tabelas!B:D,3,0),0),"")</f>
        <v>0</v>
      </c>
      <c r="BF12" s="59" t="n">
        <f aca="false">IF(A12&lt;&gt;"",IFERROR(VLOOKUP(AA12,Tabelas!B:D,3,0),0),"")</f>
        <v>0</v>
      </c>
      <c r="BG12" s="59" t="n">
        <f aca="false">IF(A12&lt;&gt;"",IFERROR(VLOOKUP(AB12,Tabelas!B:D,3,0),0),"")</f>
        <v>0</v>
      </c>
      <c r="BH12" s="59" t="n">
        <f aca="false">IF(A12&lt;&gt;"",IFERROR(VLOOKUP(AC12,Tabelas!B:D,3,0),0),"")</f>
        <v>0</v>
      </c>
      <c r="BI12" s="59" t="n">
        <f aca="false">IF(A12&lt;&gt;"",IFERROR(VLOOKUP(AD12,Tabelas!B:D,3,0),0),"")</f>
        <v>0</v>
      </c>
      <c r="BJ12" s="59" t="n">
        <f aca="false">IF(A12&lt;&gt;"",IFERROR(VLOOKUP(AE12,Tabelas!B:D,3,0),0),"")</f>
        <v>0</v>
      </c>
      <c r="BK12" s="59" t="n">
        <f aca="false">IF(A12&lt;&gt;"",IFERROR(VLOOKUP(AF12,Tabelas!B:D,3,0),0),"")</f>
        <v>0</v>
      </c>
      <c r="BL12" s="59" t="n">
        <f aca="false">IF(A12&lt;&gt;"",IFERROR(VLOOKUP(AG12,Tabelas!B:D,3,0),0),"")</f>
        <v>0</v>
      </c>
      <c r="BM12" s="59" t="n">
        <f aca="false">IF(A12&lt;&gt;"",IFERROR(VLOOKUP(AH12,Tabelas!B:D,3,0),0),"")</f>
        <v>0</v>
      </c>
      <c r="BN12" s="59" t="n">
        <f aca="false">IF(A12&lt;&gt;"",IFERROR(VLOOKUP(AI12,Tabelas!B:D,3,0),0),"")</f>
        <v>0</v>
      </c>
      <c r="BO12" s="59" t="n">
        <f aca="false">IF(A12&lt;&gt;"",IFERROR(VLOOKUP(AJ12,Tabelas!B:D,3,0),0),"")</f>
        <v>0</v>
      </c>
      <c r="BP12" s="59" t="n">
        <f aca="false">IF(A12&lt;&gt;"",IFERROR(VLOOKUP(AK12,Tabelas!B:D,3,0),0),"")</f>
        <v>0</v>
      </c>
      <c r="BQ12" s="59" t="n">
        <f aca="false">IF(A12&lt;&gt;"",IFERROR(VLOOKUP(AL12,Tabelas!B:D,3,0),0),"")</f>
        <v>0</v>
      </c>
      <c r="BR12" s="59" t="n">
        <f aca="false">IF(A12&lt;&gt;"",IFERROR(VLOOKUP(AM12,Tabelas!B:D,3,0),0),"")</f>
        <v>0</v>
      </c>
      <c r="BS12" s="59" t="n">
        <f aca="false">IF(A12&lt;&gt;"",IFERROR(VLOOKUP(AN12,Tabelas!B:D,3,0),0),"")</f>
        <v>0</v>
      </c>
      <c r="BT12" s="59" t="n">
        <f aca="false">IF(A12&lt;&gt;"",IFERROR(VLOOKUP(AO12,Tabelas!B:D,3,0),0),"")</f>
        <v>0</v>
      </c>
      <c r="BU12" s="59" t="n">
        <f aca="false">IF(A12&lt;&gt;"",IFERROR(VLOOKUP(AP12,Tabelas!B:D,3,0),0),"")</f>
        <v>0</v>
      </c>
      <c r="BV12" s="59" t="n">
        <f aca="false">IF(A12&lt;&gt;"",IFERROR(VLOOKUP(AQ12,Tabelas!B:D,3,0),0),"")</f>
        <v>0</v>
      </c>
      <c r="BW12" s="59" t="n">
        <f aca="false">IF(A12&lt;&gt;"",IFERROR(VLOOKUP(AR12,Tabelas!B:D,3,0),0),"")</f>
        <v>0</v>
      </c>
      <c r="BX12" s="56" t="n">
        <f aca="false">IF(A12&lt;&gt;"",SUM(AS12:BW12),"")</f>
        <v>0</v>
      </c>
      <c r="BY12" s="55" t="n">
        <f aca="false">IF(A12&lt;&gt;"",COUNTIF(N12:AR12,"LM")+COUNTIF(N12:AR12,"L"),"")+COUNTIF(N12:AR12,"LP")</f>
        <v>0</v>
      </c>
      <c r="BZ12" s="56" t="n">
        <f aca="false">IF(A12&lt;&gt;"",COUNTIF(N12:AR12,"AB"),"")</f>
        <v>0</v>
      </c>
      <c r="CA12" s="56" t="n">
        <f aca="false">IF(A12&lt;&gt;"",COUNTIF(N12:AR12,"FE"),"")</f>
        <v>0</v>
      </c>
      <c r="CB12" s="56" t="n">
        <f aca="false">IF(A12&lt;&gt;"",COUNTIF(N12:AR12,"LC"),"")</f>
        <v>0</v>
      </c>
      <c r="CC12" s="56" t="n">
        <f aca="false">IF(A12&lt;&gt;"",COUNTIF(N12:AR12,"CE"),"")</f>
        <v>0</v>
      </c>
      <c r="CD12" s="55" t="n">
        <f aca="false">IF(A12&lt;&gt;"",COUNTIF(N12:AR12,"AF1")+COUNTIF(N12:AR12,"AF2")+COUNTIF(N12:AR12,"AF3")+COUNTIF(N12:AR12,"AF4")+COUNTIF(N12:AR12,"AF5")+COUNTIF(N12:AR12,"AF6")+COUNTIF(N12:AR12,"AF7")+COUNTIF(N12:AR12,"AF8")+COUNTIF(N12:AR12,"AF9")+COUNTIF(N12:AR12,"AF10")+COUNTIF(N12:AR12,"AF11")+COUNTIF(N12:AR12,"AF12")+COUNTIF(N12:AR12,"AF13")+COUNTIF(N12:AR12,"AF14"),"")</f>
        <v>0</v>
      </c>
      <c r="CE12" s="55" t="n">
        <f aca="false">IF(A12&lt;&gt;"",COUNTIF(N12:AR12,"CE")+COUNTIF(N12:AR12,"L")+COUNTIF(N12:AR12,"LM")+COUNTIF(N12:AR12,"LP")+COUNTIF(N12:AR12,"LC")+COUNTIF(N12:AR12,"AB")+COUNTIF(N12:AR12,"AF1")+COUNTIF(N12:AR12,"AF2")+COUNTIF(N12:AR12,"AF3")+COUNTIF(N12:AR12,"AF4")+COUNTIF(N12:AR12,"AF5")+COUNTIF(N12:AR12,"AF6")+COUNTIF(N12:AR12,"AF7")+COUNTIF(N12:AR12,"AF8")+COUNTIF(N12:AR12,"AF9")+COUNTIF(N12:AR12,"AF10")+COUNTIF(N12:AR12,"AF11")+COUNTIF(N12:AR12,"AF12")+COUNTIF(N12:AR12,"AF13")+COUNTIF(N12:AR12,"AF14")+COUNTIF(N12:AR12,"RC")+COUNTIF(N12:AR12,"FO")+COUNTIF(N12:AR12,"FE"),"")</f>
        <v>0</v>
      </c>
      <c r="CF12" s="57" t="n">
        <f aca="false">IF(A12&lt;&gt;"",COUNTIF(N12:AR12,"APH"),"")</f>
        <v>0</v>
      </c>
    </row>
    <row r="13" customFormat="false" ht="12.75" hidden="false" customHeight="true" outlineLevel="0" collapsed="false">
      <c r="A13" s="140" t="s">
        <v>108</v>
      </c>
      <c r="B13" s="46" t="n">
        <v>1234567</v>
      </c>
      <c r="C13" s="48" t="n">
        <v>123</v>
      </c>
      <c r="D13" s="48" t="s">
        <v>103</v>
      </c>
      <c r="E13" s="48" t="s">
        <v>104</v>
      </c>
      <c r="F13" s="48" t="n">
        <v>36</v>
      </c>
      <c r="G13" s="50"/>
      <c r="H13" s="50"/>
      <c r="I13" s="50"/>
      <c r="J13" s="50"/>
      <c r="K13" s="50"/>
      <c r="L13" s="50"/>
      <c r="M13" s="50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2"/>
      <c r="AS13" s="53" t="n">
        <f aca="false">IF(A13&lt;&gt;"",IFERROR(VLOOKUP(N13,Tabelas!B:D,3,0),0),"")</f>
        <v>0</v>
      </c>
      <c r="AT13" s="54" t="n">
        <f aca="false">IF(A13&lt;&gt;"",IFERROR(VLOOKUP(O13,Tabelas!B:D,3,0),0),"")</f>
        <v>0</v>
      </c>
      <c r="AU13" s="54" t="n">
        <f aca="false">IF(A13&lt;&gt;"",IFERROR(VLOOKUP(P13,Tabelas!B:D,3,0),0),"")</f>
        <v>0</v>
      </c>
      <c r="AV13" s="54" t="n">
        <f aca="false">IF(A13&lt;&gt;"",IFERROR(VLOOKUP(Q13,Tabelas!B:D,3,0),0),"")</f>
        <v>0</v>
      </c>
      <c r="AW13" s="54" t="n">
        <f aca="false">IF(A13&lt;&gt;"",IFERROR(VLOOKUP(R13,Tabelas!B:D,3,0),0),"")</f>
        <v>0</v>
      </c>
      <c r="AX13" s="54" t="n">
        <f aca="false">IF(A13&lt;&gt;"",IFERROR(VLOOKUP(S13,Tabelas!B:D,3,0),0),"")</f>
        <v>0</v>
      </c>
      <c r="AY13" s="54" t="n">
        <f aca="false">IF(A13&lt;&gt;"",IFERROR(VLOOKUP(T13,Tabelas!B:D,3,0),0),"")</f>
        <v>0</v>
      </c>
      <c r="AZ13" s="54" t="n">
        <f aca="false">IF(A13&lt;&gt;"",IFERROR(VLOOKUP(U13,Tabelas!B:D,3,0),0),"")</f>
        <v>0</v>
      </c>
      <c r="BA13" s="54" t="n">
        <f aca="false">IF(A13&lt;&gt;"",IFERROR(VLOOKUP(V13,Tabelas!B:D,3,0),0),"")</f>
        <v>0</v>
      </c>
      <c r="BB13" s="54" t="n">
        <f aca="false">IF(A13&lt;&gt;"",IFERROR(VLOOKUP(W13,Tabelas!B:D,3,0),0),"")</f>
        <v>0</v>
      </c>
      <c r="BC13" s="54" t="n">
        <f aca="false">IF(A13&lt;&gt;"",IFERROR(VLOOKUP(X13,Tabelas!B:D,3,0),0),"")</f>
        <v>0</v>
      </c>
      <c r="BD13" s="54" t="n">
        <f aca="false">IF(A13&lt;&gt;"",IFERROR(VLOOKUP(Y13,Tabelas!B:D,3,0),0),"")</f>
        <v>0</v>
      </c>
      <c r="BE13" s="54" t="n">
        <f aca="false">IF(A13&lt;&gt;"",IFERROR(VLOOKUP(Z13,Tabelas!B:D,3,0),0),"")</f>
        <v>0</v>
      </c>
      <c r="BF13" s="54" t="n">
        <f aca="false">IF(A13&lt;&gt;"",IFERROR(VLOOKUP(AA13,Tabelas!B:D,3,0),0),"")</f>
        <v>0</v>
      </c>
      <c r="BG13" s="54" t="n">
        <f aca="false">IF(A13&lt;&gt;"",IFERROR(VLOOKUP(AB13,Tabelas!B:D,3,0),0),"")</f>
        <v>0</v>
      </c>
      <c r="BH13" s="54" t="n">
        <f aca="false">IF(A13&lt;&gt;"",IFERROR(VLOOKUP(AC13,Tabelas!B:D,3,0),0),"")</f>
        <v>0</v>
      </c>
      <c r="BI13" s="54" t="n">
        <f aca="false">IF(A13&lt;&gt;"",IFERROR(VLOOKUP(AD13,Tabelas!B:D,3,0),0),"")</f>
        <v>0</v>
      </c>
      <c r="BJ13" s="54" t="n">
        <f aca="false">IF(A13&lt;&gt;"",IFERROR(VLOOKUP(AE13,Tabelas!B:D,3,0),0),"")</f>
        <v>0</v>
      </c>
      <c r="BK13" s="54" t="n">
        <f aca="false">IF(A13&lt;&gt;"",IFERROR(VLOOKUP(AF13,Tabelas!B:D,3,0),0),"")</f>
        <v>0</v>
      </c>
      <c r="BL13" s="54" t="n">
        <f aca="false">IF(A13&lt;&gt;"",IFERROR(VLOOKUP(AG13,Tabelas!B:D,3,0),0),"")</f>
        <v>0</v>
      </c>
      <c r="BM13" s="54" t="n">
        <f aca="false">IF(A13&lt;&gt;"",IFERROR(VLOOKUP(AH13,Tabelas!B:D,3,0),0),"")</f>
        <v>0</v>
      </c>
      <c r="BN13" s="54" t="n">
        <f aca="false">IF(A13&lt;&gt;"",IFERROR(VLOOKUP(AI13,Tabelas!B:D,3,0),0),"")</f>
        <v>0</v>
      </c>
      <c r="BO13" s="54" t="n">
        <f aca="false">IF(A13&lt;&gt;"",IFERROR(VLOOKUP(AJ13,Tabelas!B:D,3,0),0),"")</f>
        <v>0</v>
      </c>
      <c r="BP13" s="54" t="n">
        <f aca="false">IF(A13&lt;&gt;"",IFERROR(VLOOKUP(AK13,Tabelas!B:D,3,0),0),"")</f>
        <v>0</v>
      </c>
      <c r="BQ13" s="54" t="n">
        <f aca="false">IF(A13&lt;&gt;"",IFERROR(VLOOKUP(AL13,Tabelas!B:D,3,0),0),"")</f>
        <v>0</v>
      </c>
      <c r="BR13" s="54" t="n">
        <f aca="false">IF(A13&lt;&gt;"",IFERROR(VLOOKUP(AM13,Tabelas!B:D,3,0),0),"")</f>
        <v>0</v>
      </c>
      <c r="BS13" s="54" t="n">
        <f aca="false">IF(A13&lt;&gt;"",IFERROR(VLOOKUP(AN13,Tabelas!B:D,3,0),0),"")</f>
        <v>0</v>
      </c>
      <c r="BT13" s="54" t="n">
        <f aca="false">IF(A13&lt;&gt;"",IFERROR(VLOOKUP(AO13,Tabelas!B:D,3,0),0),"")</f>
        <v>0</v>
      </c>
      <c r="BU13" s="54" t="n">
        <f aca="false">IF(A13&lt;&gt;"",IFERROR(VLOOKUP(AP13,Tabelas!B:D,3,0),0),"")</f>
        <v>0</v>
      </c>
      <c r="BV13" s="54" t="n">
        <f aca="false">IF(A13&lt;&gt;"",IFERROR(VLOOKUP(AQ13,Tabelas!B:D,3,0),0),"")</f>
        <v>0</v>
      </c>
      <c r="BW13" s="54" t="n">
        <f aca="false">IF(A13&lt;&gt;"",IFERROR(VLOOKUP(AR13,Tabelas!B:D,3,0),0),"")</f>
        <v>0</v>
      </c>
      <c r="BX13" s="55" t="n">
        <f aca="false">IF(A13&lt;&gt;"",SUM(AS13:BW13),"")</f>
        <v>0</v>
      </c>
      <c r="BY13" s="55" t="n">
        <f aca="false">IF(A13&lt;&gt;"",COUNTIF(N13:AR13,"LM")+COUNTIF(N13:AR13,"L"),"")+COUNTIF(N13:AR13,"LP")</f>
        <v>0</v>
      </c>
      <c r="BZ13" s="55" t="n">
        <f aca="false">IF(A13&lt;&gt;"",COUNTIF(N13:AR13,"AB"),"")</f>
        <v>0</v>
      </c>
      <c r="CA13" s="55" t="n">
        <f aca="false">IF(A13&lt;&gt;"",COUNTIF(N13:AR13,"FE"),"")</f>
        <v>0</v>
      </c>
      <c r="CB13" s="55" t="n">
        <f aca="false">IF(A13&lt;&gt;"",COUNTIF(N13:AR13,"LC"),"")</f>
        <v>0</v>
      </c>
      <c r="CC13" s="55" t="n">
        <f aca="false">IF(A13&lt;&gt;"",COUNTIF(N13:AR13,"CE"),"")</f>
        <v>0</v>
      </c>
      <c r="CD13" s="55" t="n">
        <f aca="false">IF(A13&lt;&gt;"",COUNTIF(N13:AR13,"AF1")+COUNTIF(N13:AR13,"AF2")+COUNTIF(N13:AR13,"AF3")+COUNTIF(N13:AR13,"AF4")+COUNTIF(N13:AR13,"AF5")+COUNTIF(N13:AR13,"AF6")+COUNTIF(N13:AR13,"AF7")+COUNTIF(N13:AR13,"AF8")+COUNTIF(N13:AR13,"AF9")+COUNTIF(N13:AR13,"AF10")+COUNTIF(N13:AR13,"AF11")+COUNTIF(N13:AR13,"AF12")+COUNTIF(N13:AR13,"AF13")+COUNTIF(N13:AR13,"AF14"),"")</f>
        <v>0</v>
      </c>
      <c r="CE13" s="55" t="n">
        <f aca="false">IF(A13&lt;&gt;"",COUNTIF(N13:AR13,"CE")+COUNTIF(N13:AR13,"L")+COUNTIF(N13:AR13,"LM")+COUNTIF(N13:AR13,"LP")+COUNTIF(N13:AR13,"LC")+COUNTIF(N13:AR13,"AB")+COUNTIF(N13:AR13,"AF1")+COUNTIF(N13:AR13,"AF2")+COUNTIF(N13:AR13,"AF3")+COUNTIF(N13:AR13,"AF4")+COUNTIF(N13:AR13,"AF5")+COUNTIF(N13:AR13,"AF6")+COUNTIF(N13:AR13,"AF7")+COUNTIF(N13:AR13,"AF8")+COUNTIF(N13:AR13,"AF9")+COUNTIF(N13:AR13,"AF10")+COUNTIF(N13:AR13,"AF11")+COUNTIF(N13:AR13,"AF12")+COUNTIF(N13:AR13,"AF13")+COUNTIF(N13:AR13,"AF14")+COUNTIF(N13:AR13,"RC")+COUNTIF(N13:AR13,"FO")+COUNTIF(N13:AR13,"FE"),"")</f>
        <v>0</v>
      </c>
      <c r="CF13" s="143" t="n">
        <f aca="false">IF(A13&lt;&gt;"",COUNTIF(N13:AR13,"APH"),"")</f>
        <v>0</v>
      </c>
    </row>
    <row r="14" customFormat="false" ht="12.75" hidden="false" customHeight="true" outlineLevel="0" collapsed="false">
      <c r="A14" s="140" t="s">
        <v>109</v>
      </c>
      <c r="B14" s="46" t="n">
        <v>1234567</v>
      </c>
      <c r="C14" s="48" t="n">
        <v>123</v>
      </c>
      <c r="D14" s="48" t="s">
        <v>103</v>
      </c>
      <c r="E14" s="48" t="s">
        <v>104</v>
      </c>
      <c r="F14" s="48" t="n">
        <v>36</v>
      </c>
      <c r="G14" s="49"/>
      <c r="H14" s="50"/>
      <c r="I14" s="50"/>
      <c r="J14" s="50"/>
      <c r="K14" s="50"/>
      <c r="L14" s="50"/>
      <c r="M14" s="50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2"/>
      <c r="AS14" s="58" t="n">
        <f aca="false">IF(A14&lt;&gt;"",IFERROR(VLOOKUP(N14,Tabelas!B:D,3,0),0),"")</f>
        <v>0</v>
      </c>
      <c r="AT14" s="59" t="n">
        <f aca="false">IF(A14&lt;&gt;"",IFERROR(VLOOKUP(O14,Tabelas!B:D,3,0),0),"")</f>
        <v>0</v>
      </c>
      <c r="AU14" s="59" t="n">
        <f aca="false">IF(A14&lt;&gt;"",IFERROR(VLOOKUP(P14,Tabelas!B:D,3,0),0),"")</f>
        <v>0</v>
      </c>
      <c r="AV14" s="59" t="n">
        <f aca="false">IF(A14&lt;&gt;"",IFERROR(VLOOKUP(Q14,Tabelas!B:D,3,0),0),"")</f>
        <v>0</v>
      </c>
      <c r="AW14" s="59" t="n">
        <f aca="false">IF(A14&lt;&gt;"",IFERROR(VLOOKUP(R14,Tabelas!B:D,3,0),0),"")</f>
        <v>0</v>
      </c>
      <c r="AX14" s="59" t="n">
        <f aca="false">IF(A14&lt;&gt;"",IFERROR(VLOOKUP(S14,Tabelas!B:D,3,0),0),"")</f>
        <v>0</v>
      </c>
      <c r="AY14" s="59" t="n">
        <f aca="false">IF(A14&lt;&gt;"",IFERROR(VLOOKUP(T14,Tabelas!B:D,3,0),0),"")</f>
        <v>0</v>
      </c>
      <c r="AZ14" s="59" t="n">
        <f aca="false">IF(A14&lt;&gt;"",IFERROR(VLOOKUP(U14,Tabelas!B:D,3,0),0),"")</f>
        <v>0</v>
      </c>
      <c r="BA14" s="59" t="n">
        <f aca="false">IF(A14&lt;&gt;"",IFERROR(VLOOKUP(V14,Tabelas!B:D,3,0),0),"")</f>
        <v>0</v>
      </c>
      <c r="BB14" s="59" t="n">
        <f aca="false">IF(A14&lt;&gt;"",IFERROR(VLOOKUP(W14,Tabelas!B:D,3,0),0),"")</f>
        <v>0</v>
      </c>
      <c r="BC14" s="59" t="n">
        <f aca="false">IF(A14&lt;&gt;"",IFERROR(VLOOKUP(X14,Tabelas!B:D,3,0),0),"")</f>
        <v>0</v>
      </c>
      <c r="BD14" s="59" t="n">
        <f aca="false">IF(A14&lt;&gt;"",IFERROR(VLOOKUP(Y14,Tabelas!B:D,3,0),0),"")</f>
        <v>0</v>
      </c>
      <c r="BE14" s="59" t="n">
        <f aca="false">IF(A14&lt;&gt;"",IFERROR(VLOOKUP(Z14,Tabelas!B:D,3,0),0),"")</f>
        <v>0</v>
      </c>
      <c r="BF14" s="59" t="n">
        <f aca="false">IF(A14&lt;&gt;"",IFERROR(VLOOKUP(AA14,Tabelas!B:D,3,0),0),"")</f>
        <v>0</v>
      </c>
      <c r="BG14" s="59" t="n">
        <f aca="false">IF(A14&lt;&gt;"",IFERROR(VLOOKUP(AB14,Tabelas!B:D,3,0),0),"")</f>
        <v>0</v>
      </c>
      <c r="BH14" s="59" t="n">
        <f aca="false">IF(A14&lt;&gt;"",IFERROR(VLOOKUP(AC14,Tabelas!B:D,3,0),0),"")</f>
        <v>0</v>
      </c>
      <c r="BI14" s="59" t="n">
        <f aca="false">IF(A14&lt;&gt;"",IFERROR(VLOOKUP(AD14,Tabelas!B:D,3,0),0),"")</f>
        <v>0</v>
      </c>
      <c r="BJ14" s="59" t="n">
        <f aca="false">IF(A14&lt;&gt;"",IFERROR(VLOOKUP(AE14,Tabelas!B:D,3,0),0),"")</f>
        <v>0</v>
      </c>
      <c r="BK14" s="59" t="n">
        <f aca="false">IF(A14&lt;&gt;"",IFERROR(VLOOKUP(AF14,Tabelas!B:D,3,0),0),"")</f>
        <v>0</v>
      </c>
      <c r="BL14" s="59" t="n">
        <f aca="false">IF(A14&lt;&gt;"",IFERROR(VLOOKUP(AG14,Tabelas!B:D,3,0),0),"")</f>
        <v>0</v>
      </c>
      <c r="BM14" s="59" t="n">
        <f aca="false">IF(A14&lt;&gt;"",IFERROR(VLOOKUP(AH14,Tabelas!B:D,3,0),0),"")</f>
        <v>0</v>
      </c>
      <c r="BN14" s="59" t="n">
        <f aca="false">IF(A14&lt;&gt;"",IFERROR(VLOOKUP(AI14,Tabelas!B:D,3,0),0),"")</f>
        <v>0</v>
      </c>
      <c r="BO14" s="59" t="n">
        <f aca="false">IF(A14&lt;&gt;"",IFERROR(VLOOKUP(AJ14,Tabelas!B:D,3,0),0),"")</f>
        <v>0</v>
      </c>
      <c r="BP14" s="59" t="n">
        <f aca="false">IF(A14&lt;&gt;"",IFERROR(VLOOKUP(AK14,Tabelas!B:D,3,0),0),"")</f>
        <v>0</v>
      </c>
      <c r="BQ14" s="59" t="n">
        <f aca="false">IF(A14&lt;&gt;"",IFERROR(VLOOKUP(AL14,Tabelas!B:D,3,0),0),"")</f>
        <v>0</v>
      </c>
      <c r="BR14" s="59" t="n">
        <f aca="false">IF(A14&lt;&gt;"",IFERROR(VLOOKUP(AM14,Tabelas!B:D,3,0),0),"")</f>
        <v>0</v>
      </c>
      <c r="BS14" s="59" t="n">
        <f aca="false">IF(A14&lt;&gt;"",IFERROR(VLOOKUP(AN14,Tabelas!B:D,3,0),0),"")</f>
        <v>0</v>
      </c>
      <c r="BT14" s="59" t="n">
        <f aca="false">IF(A14&lt;&gt;"",IFERROR(VLOOKUP(AO14,Tabelas!B:D,3,0),0),"")</f>
        <v>0</v>
      </c>
      <c r="BU14" s="59" t="n">
        <f aca="false">IF(A14&lt;&gt;"",IFERROR(VLOOKUP(AP14,Tabelas!B:D,3,0),0),"")</f>
        <v>0</v>
      </c>
      <c r="BV14" s="59" t="n">
        <f aca="false">IF(A14&lt;&gt;"",IFERROR(VLOOKUP(AQ14,Tabelas!B:D,3,0),0),"")</f>
        <v>0</v>
      </c>
      <c r="BW14" s="59" t="n">
        <f aca="false">IF(A14&lt;&gt;"",IFERROR(VLOOKUP(AR14,Tabelas!B:D,3,0),0),"")</f>
        <v>0</v>
      </c>
      <c r="BX14" s="56" t="n">
        <f aca="false">IF(A14&lt;&gt;"",SUM(AS14:BW14),"")</f>
        <v>0</v>
      </c>
      <c r="BY14" s="55" t="n">
        <f aca="false">IF(A14&lt;&gt;"",COUNTIF(N14:AR14,"LM")+COUNTIF(N14:AR14,"L"),"")+COUNTIF(N14:AR14,"LP")</f>
        <v>0</v>
      </c>
      <c r="BZ14" s="56" t="n">
        <f aca="false">IF(A14&lt;&gt;"",COUNTIF(N14:AR14,"AB"),"")</f>
        <v>0</v>
      </c>
      <c r="CA14" s="56" t="n">
        <f aca="false">IF(A14&lt;&gt;"",COUNTIF(N14:AR14,"FE"),"")</f>
        <v>0</v>
      </c>
      <c r="CB14" s="56" t="n">
        <f aca="false">IF(A14&lt;&gt;"",COUNTIF(N14:AR14,"LC"),"")</f>
        <v>0</v>
      </c>
      <c r="CC14" s="56" t="n">
        <f aca="false">IF(A14&lt;&gt;"",COUNTIF(N14:AR14,"CE"),"")</f>
        <v>0</v>
      </c>
      <c r="CD14" s="55" t="n">
        <f aca="false">IF(A14&lt;&gt;"",COUNTIF(N14:AR14,"AF1")+COUNTIF(N14:AR14,"AF2")+COUNTIF(N14:AR14,"AF3")+COUNTIF(N14:AR14,"AF4")+COUNTIF(N14:AR14,"AF5")+COUNTIF(N14:AR14,"AF6")+COUNTIF(N14:AR14,"AF7")+COUNTIF(N14:AR14,"AF8")+COUNTIF(N14:AR14,"AF9")+COUNTIF(N14:AR14,"AF10")+COUNTIF(N14:AR14,"AF11")+COUNTIF(N14:AR14,"AF12")+COUNTIF(N14:AR14,"AF13")+COUNTIF(N14:AR14,"AF14"),"")</f>
        <v>0</v>
      </c>
      <c r="CE14" s="55" t="n">
        <f aca="false">IF(A14&lt;&gt;"",COUNTIF(N14:AR14,"CE")+COUNTIF(N14:AR14,"L")+COUNTIF(N14:AR14,"LM")+COUNTIF(N14:AR14,"LP")+COUNTIF(N14:AR14,"LC")+COUNTIF(N14:AR14,"AB")+COUNTIF(N14:AR14,"AF1")+COUNTIF(N14:AR14,"AF2")+COUNTIF(N14:AR14,"AF3")+COUNTIF(N14:AR14,"AF4")+COUNTIF(N14:AR14,"AF5")+COUNTIF(N14:AR14,"AF6")+COUNTIF(N14:AR14,"AF7")+COUNTIF(N14:AR14,"AF8")+COUNTIF(N14:AR14,"AF9")+COUNTIF(N14:AR14,"AF10")+COUNTIF(N14:AR14,"AF11")+COUNTIF(N14:AR14,"AF12")+COUNTIF(N14:AR14,"AF13")+COUNTIF(N14:AR14,"AF14")+COUNTIF(N14:AR14,"RC")+COUNTIF(N14:AR14,"FO")+COUNTIF(N14:AR14,"FE"),"")</f>
        <v>0</v>
      </c>
      <c r="CF14" s="57" t="n">
        <f aca="false">IF(A14&lt;&gt;"",COUNTIF(N14:AR14,"APH"),"")</f>
        <v>0</v>
      </c>
    </row>
    <row r="15" customFormat="false" ht="12.75" hidden="false" customHeight="true" outlineLevel="0" collapsed="false">
      <c r="A15" s="140" t="s">
        <v>110</v>
      </c>
      <c r="B15" s="46" t="n">
        <v>1234567</v>
      </c>
      <c r="C15" s="48" t="n">
        <v>123</v>
      </c>
      <c r="D15" s="48" t="s">
        <v>103</v>
      </c>
      <c r="E15" s="48" t="s">
        <v>104</v>
      </c>
      <c r="F15" s="48" t="n">
        <v>36</v>
      </c>
      <c r="G15" s="49"/>
      <c r="H15" s="50"/>
      <c r="I15" s="50"/>
      <c r="J15" s="50"/>
      <c r="K15" s="50"/>
      <c r="L15" s="50"/>
      <c r="M15" s="50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2"/>
      <c r="AS15" s="53" t="n">
        <f aca="false">IF(A15&lt;&gt;"",IFERROR(VLOOKUP(N15,Tabelas!B:D,3,0),0),"")</f>
        <v>0</v>
      </c>
      <c r="AT15" s="54" t="n">
        <f aca="false">IF(A15&lt;&gt;"",IFERROR(VLOOKUP(O15,Tabelas!B:D,3,0),0),"")</f>
        <v>0</v>
      </c>
      <c r="AU15" s="54" t="n">
        <f aca="false">IF(A15&lt;&gt;"",IFERROR(VLOOKUP(P15,Tabelas!B:D,3,0),0),"")</f>
        <v>0</v>
      </c>
      <c r="AV15" s="54" t="n">
        <f aca="false">IF(A15&lt;&gt;"",IFERROR(VLOOKUP(Q15,Tabelas!B:D,3,0),0),"")</f>
        <v>0</v>
      </c>
      <c r="AW15" s="54" t="n">
        <f aca="false">IF(A15&lt;&gt;"",IFERROR(VLOOKUP(R15,Tabelas!B:D,3,0),0),"")</f>
        <v>0</v>
      </c>
      <c r="AX15" s="54" t="n">
        <f aca="false">IF(A15&lt;&gt;"",IFERROR(VLOOKUP(S15,Tabelas!B:D,3,0),0),"")</f>
        <v>0</v>
      </c>
      <c r="AY15" s="54" t="n">
        <f aca="false">IF(A15&lt;&gt;"",IFERROR(VLOOKUP(T15,Tabelas!B:D,3,0),0),"")</f>
        <v>0</v>
      </c>
      <c r="AZ15" s="54" t="n">
        <f aca="false">IF(A15&lt;&gt;"",IFERROR(VLOOKUP(U15,Tabelas!B:D,3,0),0),"")</f>
        <v>0</v>
      </c>
      <c r="BA15" s="54" t="n">
        <f aca="false">IF(A15&lt;&gt;"",IFERROR(VLOOKUP(V15,Tabelas!B:D,3,0),0),"")</f>
        <v>0</v>
      </c>
      <c r="BB15" s="54" t="n">
        <f aca="false">IF(A15&lt;&gt;"",IFERROR(VLOOKUP(W15,Tabelas!B:D,3,0),0),"")</f>
        <v>0</v>
      </c>
      <c r="BC15" s="54" t="n">
        <f aca="false">IF(A15&lt;&gt;"",IFERROR(VLOOKUP(X15,Tabelas!B:D,3,0),0),"")</f>
        <v>0</v>
      </c>
      <c r="BD15" s="54" t="n">
        <f aca="false">IF(A15&lt;&gt;"",IFERROR(VLOOKUP(Y15,Tabelas!B:D,3,0),0),"")</f>
        <v>0</v>
      </c>
      <c r="BE15" s="54" t="n">
        <f aca="false">IF(A15&lt;&gt;"",IFERROR(VLOOKUP(Z15,Tabelas!B:D,3,0),0),"")</f>
        <v>0</v>
      </c>
      <c r="BF15" s="54" t="n">
        <f aca="false">IF(A15&lt;&gt;"",IFERROR(VLOOKUP(AA15,Tabelas!B:D,3,0),0),"")</f>
        <v>0</v>
      </c>
      <c r="BG15" s="54" t="n">
        <f aca="false">IF(A15&lt;&gt;"",IFERROR(VLOOKUP(AB15,Tabelas!B:D,3,0),0),"")</f>
        <v>0</v>
      </c>
      <c r="BH15" s="54" t="n">
        <f aca="false">IF(A15&lt;&gt;"",IFERROR(VLOOKUP(AC15,Tabelas!B:D,3,0),0),"")</f>
        <v>0</v>
      </c>
      <c r="BI15" s="54" t="n">
        <f aca="false">IF(A15&lt;&gt;"",IFERROR(VLOOKUP(AD15,Tabelas!B:D,3,0),0),"")</f>
        <v>0</v>
      </c>
      <c r="BJ15" s="54" t="n">
        <f aca="false">IF(A15&lt;&gt;"",IFERROR(VLOOKUP(AE15,Tabelas!B:D,3,0),0),"")</f>
        <v>0</v>
      </c>
      <c r="BK15" s="54" t="n">
        <f aca="false">IF(A15&lt;&gt;"",IFERROR(VLOOKUP(AF15,Tabelas!B:D,3,0),0),"")</f>
        <v>0</v>
      </c>
      <c r="BL15" s="54" t="n">
        <f aca="false">IF(A15&lt;&gt;"",IFERROR(VLOOKUP(AG15,Tabelas!B:D,3,0),0),"")</f>
        <v>0</v>
      </c>
      <c r="BM15" s="54" t="n">
        <f aca="false">IF(A15&lt;&gt;"",IFERROR(VLOOKUP(AH15,Tabelas!B:D,3,0),0),"")</f>
        <v>0</v>
      </c>
      <c r="BN15" s="54" t="n">
        <f aca="false">IF(A15&lt;&gt;"",IFERROR(VLOOKUP(AI15,Tabelas!B:D,3,0),0),"")</f>
        <v>0</v>
      </c>
      <c r="BO15" s="54" t="n">
        <f aca="false">IF(A15&lt;&gt;"",IFERROR(VLOOKUP(AJ15,Tabelas!B:D,3,0),0),"")</f>
        <v>0</v>
      </c>
      <c r="BP15" s="54" t="n">
        <f aca="false">IF(A15&lt;&gt;"",IFERROR(VLOOKUP(AK15,Tabelas!B:D,3,0),0),"")</f>
        <v>0</v>
      </c>
      <c r="BQ15" s="54" t="n">
        <f aca="false">IF(A15&lt;&gt;"",IFERROR(VLOOKUP(AL15,Tabelas!B:D,3,0),0),"")</f>
        <v>0</v>
      </c>
      <c r="BR15" s="54" t="n">
        <f aca="false">IF(A15&lt;&gt;"",IFERROR(VLOOKUP(AM15,Tabelas!B:D,3,0),0),"")</f>
        <v>0</v>
      </c>
      <c r="BS15" s="54" t="n">
        <f aca="false">IF(A15&lt;&gt;"",IFERROR(VLOOKUP(AN15,Tabelas!B:D,3,0),0),"")</f>
        <v>0</v>
      </c>
      <c r="BT15" s="54" t="n">
        <f aca="false">IF(A15&lt;&gt;"",IFERROR(VLOOKUP(AO15,Tabelas!B:D,3,0),0),"")</f>
        <v>0</v>
      </c>
      <c r="BU15" s="54" t="n">
        <f aca="false">IF(A15&lt;&gt;"",IFERROR(VLOOKUP(AP15,Tabelas!B:D,3,0),0),"")</f>
        <v>0</v>
      </c>
      <c r="BV15" s="54" t="n">
        <f aca="false">IF(A15&lt;&gt;"",IFERROR(VLOOKUP(AQ15,Tabelas!B:D,3,0),0),"")</f>
        <v>0</v>
      </c>
      <c r="BW15" s="54" t="n">
        <f aca="false">IF(A15&lt;&gt;"",IFERROR(VLOOKUP(AR15,Tabelas!B:D,3,0),0),"")</f>
        <v>0</v>
      </c>
      <c r="BX15" s="55" t="n">
        <f aca="false">IF(A15&lt;&gt;"",SUM(AS15:BW15),"")</f>
        <v>0</v>
      </c>
      <c r="BY15" s="55" t="n">
        <f aca="false">IF(A15&lt;&gt;"",COUNTIF(N15:AR15,"LM")+COUNTIF(N15:AR15,"L"),"")+COUNTIF(N15:AR15,"LP")</f>
        <v>0</v>
      </c>
      <c r="BZ15" s="55" t="n">
        <f aca="false">IF(A15&lt;&gt;"",COUNTIF(N15:AR15,"AB"),"")</f>
        <v>0</v>
      </c>
      <c r="CA15" s="55" t="n">
        <f aca="false">IF(A15&lt;&gt;"",COUNTIF(N15:AR15,"FE"),"")</f>
        <v>0</v>
      </c>
      <c r="CB15" s="55" t="n">
        <f aca="false">IF(A15&lt;&gt;"",COUNTIF(N15:AR15,"LC"),"")</f>
        <v>0</v>
      </c>
      <c r="CC15" s="55" t="n">
        <f aca="false">IF(A15&lt;&gt;"",COUNTIF(N15:AR15,"CE"),"")</f>
        <v>0</v>
      </c>
      <c r="CD15" s="55" t="n">
        <f aca="false">IF(A15&lt;&gt;"",COUNTIF(N15:AR15,"AF1")+COUNTIF(N15:AR15,"AF2")+COUNTIF(N15:AR15,"AF3")+COUNTIF(N15:AR15,"AF4")+COUNTIF(N15:AR15,"AF5")+COUNTIF(N15:AR15,"AF6")+COUNTIF(N15:AR15,"AF7")+COUNTIF(N15:AR15,"AF8")+COUNTIF(N15:AR15,"AF9")+COUNTIF(N15:AR15,"AF10")+COUNTIF(N15:AR15,"AF11")+COUNTIF(N15:AR15,"AF12")+COUNTIF(N15:AR15,"AF13")+COUNTIF(N15:AR15,"AF14"),"")</f>
        <v>0</v>
      </c>
      <c r="CE15" s="55" t="n">
        <f aca="false">IF(A15&lt;&gt;"",COUNTIF(N15:AR15,"CE")+COUNTIF(N15:AR15,"L")+COUNTIF(N15:AR15,"LM")+COUNTIF(N15:AR15,"LP")+COUNTIF(N15:AR15,"LC")+COUNTIF(N15:AR15,"AB")+COUNTIF(N15:AR15,"AF1")+COUNTIF(N15:AR15,"AF2")+COUNTIF(N15:AR15,"AF3")+COUNTIF(N15:AR15,"AF4")+COUNTIF(N15:AR15,"AF5")+COUNTIF(N15:AR15,"AF6")+COUNTIF(N15:AR15,"AF7")+COUNTIF(N15:AR15,"AF8")+COUNTIF(N15:AR15,"AF9")+COUNTIF(N15:AR15,"AF10")+COUNTIF(N15:AR15,"AF11")+COUNTIF(N15:AR15,"AF12")+COUNTIF(N15:AR15,"AF13")+COUNTIF(N15:AR15,"AF14")+COUNTIF(N15:AR15,"RC")+COUNTIF(N15:AR15,"FO")+COUNTIF(N15:AR15,"FE"),"")</f>
        <v>0</v>
      </c>
      <c r="CF15" s="143" t="n">
        <f aca="false">IF(A15&lt;&gt;"",COUNTIF(N15:AR15,"APH"),"")</f>
        <v>0</v>
      </c>
    </row>
    <row r="16" customFormat="false" ht="12.75" hidden="false" customHeight="true" outlineLevel="0" collapsed="false">
      <c r="A16" s="140" t="s">
        <v>111</v>
      </c>
      <c r="B16" s="46" t="n">
        <v>1234567</v>
      </c>
      <c r="C16" s="48" t="n">
        <v>123</v>
      </c>
      <c r="D16" s="48" t="s">
        <v>103</v>
      </c>
      <c r="E16" s="48" t="s">
        <v>104</v>
      </c>
      <c r="F16" s="48" t="n">
        <v>36</v>
      </c>
      <c r="G16" s="49"/>
      <c r="H16" s="50"/>
      <c r="I16" s="50"/>
      <c r="J16" s="50"/>
      <c r="K16" s="50"/>
      <c r="L16" s="50"/>
      <c r="M16" s="50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2"/>
      <c r="AS16" s="58" t="n">
        <f aca="false">IF(A16&lt;&gt;"",IFERROR(VLOOKUP(N16,Tabelas!B:D,3,0),0),"")</f>
        <v>0</v>
      </c>
      <c r="AT16" s="59" t="n">
        <f aca="false">IF(A16&lt;&gt;"",IFERROR(VLOOKUP(O16,Tabelas!B:D,3,0),0),"")</f>
        <v>0</v>
      </c>
      <c r="AU16" s="59" t="n">
        <f aca="false">IF(A16&lt;&gt;"",IFERROR(VLOOKUP(P16,Tabelas!B:D,3,0),0),"")</f>
        <v>0</v>
      </c>
      <c r="AV16" s="59" t="n">
        <f aca="false">IF(A16&lt;&gt;"",IFERROR(VLOOKUP(Q16,Tabelas!B:D,3,0),0),"")</f>
        <v>0</v>
      </c>
      <c r="AW16" s="59" t="n">
        <f aca="false">IF(A16&lt;&gt;"",IFERROR(VLOOKUP(R16,Tabelas!B:D,3,0),0),"")</f>
        <v>0</v>
      </c>
      <c r="AX16" s="59" t="n">
        <f aca="false">IF(A16&lt;&gt;"",IFERROR(VLOOKUP(S16,Tabelas!B:D,3,0),0),"")</f>
        <v>0</v>
      </c>
      <c r="AY16" s="59" t="n">
        <f aca="false">IF(A16&lt;&gt;"",IFERROR(VLOOKUP(T16,Tabelas!B:D,3,0),0),"")</f>
        <v>0</v>
      </c>
      <c r="AZ16" s="59" t="n">
        <f aca="false">IF(A16&lt;&gt;"",IFERROR(VLOOKUP(U16,Tabelas!B:D,3,0),0),"")</f>
        <v>0</v>
      </c>
      <c r="BA16" s="59" t="n">
        <f aca="false">IF(A16&lt;&gt;"",IFERROR(VLOOKUP(V16,Tabelas!B:D,3,0),0),"")</f>
        <v>0</v>
      </c>
      <c r="BB16" s="59" t="n">
        <f aca="false">IF(A16&lt;&gt;"",IFERROR(VLOOKUP(W16,Tabelas!B:D,3,0),0),"")</f>
        <v>0</v>
      </c>
      <c r="BC16" s="59" t="n">
        <f aca="false">IF(A16&lt;&gt;"",IFERROR(VLOOKUP(X16,Tabelas!B:D,3,0),0),"")</f>
        <v>0</v>
      </c>
      <c r="BD16" s="59" t="n">
        <f aca="false">IF(A16&lt;&gt;"",IFERROR(VLOOKUP(Y16,Tabelas!B:D,3,0),0),"")</f>
        <v>0</v>
      </c>
      <c r="BE16" s="59" t="n">
        <f aca="false">IF(A16&lt;&gt;"",IFERROR(VLOOKUP(Z16,Tabelas!B:D,3,0),0),"")</f>
        <v>0</v>
      </c>
      <c r="BF16" s="59" t="n">
        <f aca="false">IF(A16&lt;&gt;"",IFERROR(VLOOKUP(AA16,Tabelas!B:D,3,0),0),"")</f>
        <v>0</v>
      </c>
      <c r="BG16" s="59" t="n">
        <f aca="false">IF(A16&lt;&gt;"",IFERROR(VLOOKUP(AB16,Tabelas!B:D,3,0),0),"")</f>
        <v>0</v>
      </c>
      <c r="BH16" s="59" t="n">
        <f aca="false">IF(A16&lt;&gt;"",IFERROR(VLOOKUP(AC16,Tabelas!B:D,3,0),0),"")</f>
        <v>0</v>
      </c>
      <c r="BI16" s="59" t="n">
        <f aca="false">IF(A16&lt;&gt;"",IFERROR(VLOOKUP(AD16,Tabelas!B:D,3,0),0),"")</f>
        <v>0</v>
      </c>
      <c r="BJ16" s="59" t="n">
        <f aca="false">IF(A16&lt;&gt;"",IFERROR(VLOOKUP(AE16,Tabelas!B:D,3,0),0),"")</f>
        <v>0</v>
      </c>
      <c r="BK16" s="59" t="n">
        <f aca="false">IF(A16&lt;&gt;"",IFERROR(VLOOKUP(AF16,Tabelas!B:D,3,0),0),"")</f>
        <v>0</v>
      </c>
      <c r="BL16" s="59" t="n">
        <f aca="false">IF(A16&lt;&gt;"",IFERROR(VLOOKUP(AG16,Tabelas!B:D,3,0),0),"")</f>
        <v>0</v>
      </c>
      <c r="BM16" s="59" t="n">
        <f aca="false">IF(A16&lt;&gt;"",IFERROR(VLOOKUP(AH16,Tabelas!B:D,3,0),0),"")</f>
        <v>0</v>
      </c>
      <c r="BN16" s="59" t="n">
        <f aca="false">IF(A16&lt;&gt;"",IFERROR(VLOOKUP(AI16,Tabelas!B:D,3,0),0),"")</f>
        <v>0</v>
      </c>
      <c r="BO16" s="59" t="n">
        <f aca="false">IF(A16&lt;&gt;"",IFERROR(VLOOKUP(AJ16,Tabelas!B:D,3,0),0),"")</f>
        <v>0</v>
      </c>
      <c r="BP16" s="59" t="n">
        <f aca="false">IF(A16&lt;&gt;"",IFERROR(VLOOKUP(AK16,Tabelas!B:D,3,0),0),"")</f>
        <v>0</v>
      </c>
      <c r="BQ16" s="59" t="n">
        <f aca="false">IF(A16&lt;&gt;"",IFERROR(VLOOKUP(AL16,Tabelas!B:D,3,0),0),"")</f>
        <v>0</v>
      </c>
      <c r="BR16" s="59" t="n">
        <f aca="false">IF(A16&lt;&gt;"",IFERROR(VLOOKUP(AM16,Tabelas!B:D,3,0),0),"")</f>
        <v>0</v>
      </c>
      <c r="BS16" s="59" t="n">
        <f aca="false">IF(A16&lt;&gt;"",IFERROR(VLOOKUP(AN16,Tabelas!B:D,3,0),0),"")</f>
        <v>0</v>
      </c>
      <c r="BT16" s="59" t="n">
        <f aca="false">IF(A16&lt;&gt;"",IFERROR(VLOOKUP(AO16,Tabelas!B:D,3,0),0),"")</f>
        <v>0</v>
      </c>
      <c r="BU16" s="59" t="n">
        <f aca="false">IF(A16&lt;&gt;"",IFERROR(VLOOKUP(AP16,Tabelas!B:D,3,0),0),"")</f>
        <v>0</v>
      </c>
      <c r="BV16" s="59" t="n">
        <f aca="false">IF(A16&lt;&gt;"",IFERROR(VLOOKUP(AQ16,Tabelas!B:D,3,0),0),"")</f>
        <v>0</v>
      </c>
      <c r="BW16" s="59" t="n">
        <f aca="false">IF(A16&lt;&gt;"",IFERROR(VLOOKUP(AR16,Tabelas!B:D,3,0),0),"")</f>
        <v>0</v>
      </c>
      <c r="BX16" s="56" t="n">
        <f aca="false">IF(A16&lt;&gt;"",SUM(AS16:BW16),"")</f>
        <v>0</v>
      </c>
      <c r="BY16" s="55" t="n">
        <f aca="false">IF(A16&lt;&gt;"",COUNTIF(N16:AR16,"LM")+COUNTIF(N16:AR16,"L"),"")+COUNTIF(N16:AR16,"LP")</f>
        <v>0</v>
      </c>
      <c r="BZ16" s="56" t="n">
        <f aca="false">IF(A16&lt;&gt;"",COUNTIF(N16:AR16,"AB"),"")</f>
        <v>0</v>
      </c>
      <c r="CA16" s="56" t="n">
        <f aca="false">IF(A16&lt;&gt;"",COUNTIF(N16:AR16,"FE"),"")</f>
        <v>0</v>
      </c>
      <c r="CB16" s="56" t="n">
        <f aca="false">IF(A16&lt;&gt;"",COUNTIF(N16:AR16,"LC"),"")</f>
        <v>0</v>
      </c>
      <c r="CC16" s="56" t="n">
        <f aca="false">IF(A16&lt;&gt;"",COUNTIF(N16:AR16,"CE"),"")</f>
        <v>0</v>
      </c>
      <c r="CD16" s="55" t="n">
        <f aca="false">IF(A16&lt;&gt;"",COUNTIF(N16:AR16,"AF1")+COUNTIF(N16:AR16,"AF2")+COUNTIF(N16:AR16,"AF3")+COUNTIF(N16:AR16,"AF4")+COUNTIF(N16:AR16,"AF5")+COUNTIF(N16:AR16,"AF6")+COUNTIF(N16:AR16,"AF7")+COUNTIF(N16:AR16,"AF8")+COUNTIF(N16:AR16,"AF9")+COUNTIF(N16:AR16,"AF10")+COUNTIF(N16:AR16,"AF11")+COUNTIF(N16:AR16,"AF12")+COUNTIF(N16:AR16,"AF13")+COUNTIF(N16:AR16,"AF14"),"")</f>
        <v>0</v>
      </c>
      <c r="CE16" s="55" t="n">
        <f aca="false">IF(A16&lt;&gt;"",COUNTIF(N16:AR16,"CE")+COUNTIF(N16:AR16,"L")+COUNTIF(N16:AR16,"LM")+COUNTIF(N16:AR16,"LP")+COUNTIF(N16:AR16,"LC")+COUNTIF(N16:AR16,"AB")+COUNTIF(N16:AR16,"AF1")+COUNTIF(N16:AR16,"AF2")+COUNTIF(N16:AR16,"AF3")+COUNTIF(N16:AR16,"AF4")+COUNTIF(N16:AR16,"AF5")+COUNTIF(N16:AR16,"AF6")+COUNTIF(N16:AR16,"AF7")+COUNTIF(N16:AR16,"AF8")+COUNTIF(N16:AR16,"AF9")+COUNTIF(N16:AR16,"AF10")+COUNTIF(N16:AR16,"AF11")+COUNTIF(N16:AR16,"AF12")+COUNTIF(N16:AR16,"AF13")+COUNTIF(N16:AR16,"AF14")+COUNTIF(N16:AR16,"RC")+COUNTIF(N16:AR16,"FO")+COUNTIF(N16:AR16,"FE"),"")</f>
        <v>0</v>
      </c>
      <c r="CF16" s="57" t="n">
        <f aca="false">IF(A16&lt;&gt;"",COUNTIF(N16:AR16,"APH"),"")</f>
        <v>0</v>
      </c>
    </row>
    <row r="17" customFormat="false" ht="12.75" hidden="false" customHeight="true" outlineLevel="0" collapsed="false">
      <c r="A17" s="140" t="s">
        <v>112</v>
      </c>
      <c r="B17" s="46" t="n">
        <v>1234567</v>
      </c>
      <c r="C17" s="48" t="n">
        <v>123</v>
      </c>
      <c r="D17" s="48" t="s">
        <v>103</v>
      </c>
      <c r="E17" s="48" t="s">
        <v>104</v>
      </c>
      <c r="F17" s="48" t="n">
        <v>36</v>
      </c>
      <c r="G17" s="50"/>
      <c r="H17" s="50"/>
      <c r="I17" s="50"/>
      <c r="J17" s="50"/>
      <c r="K17" s="50"/>
      <c r="L17" s="50"/>
      <c r="M17" s="50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2"/>
      <c r="AS17" s="53" t="n">
        <f aca="false">IF(A17&lt;&gt;"",IFERROR(VLOOKUP(N17,Tabelas!B:D,3,0),0),"")</f>
        <v>0</v>
      </c>
      <c r="AT17" s="54" t="n">
        <f aca="false">IF(A17&lt;&gt;"",IFERROR(VLOOKUP(O17,Tabelas!B:D,3,0),0),"")</f>
        <v>0</v>
      </c>
      <c r="AU17" s="54" t="n">
        <f aca="false">IF(A17&lt;&gt;"",IFERROR(VLOOKUP(P17,Tabelas!B:D,3,0),0),"")</f>
        <v>0</v>
      </c>
      <c r="AV17" s="54" t="n">
        <f aca="false">IF(A17&lt;&gt;"",IFERROR(VLOOKUP(Q17,Tabelas!B:D,3,0),0),"")</f>
        <v>0</v>
      </c>
      <c r="AW17" s="54" t="n">
        <f aca="false">IF(A17&lt;&gt;"",IFERROR(VLOOKUP(R17,Tabelas!B:D,3,0),0),"")</f>
        <v>0</v>
      </c>
      <c r="AX17" s="54" t="n">
        <f aca="false">IF(A17&lt;&gt;"",IFERROR(VLOOKUP(S17,Tabelas!B:D,3,0),0),"")</f>
        <v>0</v>
      </c>
      <c r="AY17" s="54" t="n">
        <f aca="false">IF(A17&lt;&gt;"",IFERROR(VLOOKUP(T17,Tabelas!B:D,3,0),0),"")</f>
        <v>0</v>
      </c>
      <c r="AZ17" s="54" t="n">
        <f aca="false">IF(A17&lt;&gt;"",IFERROR(VLOOKUP(U17,Tabelas!B:D,3,0),0),"")</f>
        <v>0</v>
      </c>
      <c r="BA17" s="54" t="n">
        <f aca="false">IF(A17&lt;&gt;"",IFERROR(VLOOKUP(V17,Tabelas!B:D,3,0),0),"")</f>
        <v>0</v>
      </c>
      <c r="BB17" s="54" t="n">
        <f aca="false">IF(A17&lt;&gt;"",IFERROR(VLOOKUP(W17,Tabelas!B:D,3,0),0),"")</f>
        <v>0</v>
      </c>
      <c r="BC17" s="54" t="n">
        <f aca="false">IF(A17&lt;&gt;"",IFERROR(VLOOKUP(X17,Tabelas!B:D,3,0),0),"")</f>
        <v>0</v>
      </c>
      <c r="BD17" s="54" t="n">
        <f aca="false">IF(A17&lt;&gt;"",IFERROR(VLOOKUP(Y17,Tabelas!B:D,3,0),0),"")</f>
        <v>0</v>
      </c>
      <c r="BE17" s="54" t="n">
        <f aca="false">IF(A17&lt;&gt;"",IFERROR(VLOOKUP(Z17,Tabelas!B:D,3,0),0),"")</f>
        <v>0</v>
      </c>
      <c r="BF17" s="54" t="n">
        <f aca="false">IF(A17&lt;&gt;"",IFERROR(VLOOKUP(AA17,Tabelas!B:D,3,0),0),"")</f>
        <v>0</v>
      </c>
      <c r="BG17" s="54" t="n">
        <f aca="false">IF(A17&lt;&gt;"",IFERROR(VLOOKUP(AB17,Tabelas!B:D,3,0),0),"")</f>
        <v>0</v>
      </c>
      <c r="BH17" s="54" t="n">
        <f aca="false">IF(A17&lt;&gt;"",IFERROR(VLOOKUP(AC17,Tabelas!B:D,3,0),0),"")</f>
        <v>0</v>
      </c>
      <c r="BI17" s="54" t="n">
        <f aca="false">IF(A17&lt;&gt;"",IFERROR(VLOOKUP(AD17,Tabelas!B:D,3,0),0),"")</f>
        <v>0</v>
      </c>
      <c r="BJ17" s="54" t="n">
        <f aca="false">IF(A17&lt;&gt;"",IFERROR(VLOOKUP(AE17,Tabelas!B:D,3,0),0),"")</f>
        <v>0</v>
      </c>
      <c r="BK17" s="54" t="n">
        <f aca="false">IF(A17&lt;&gt;"",IFERROR(VLOOKUP(AF17,Tabelas!B:D,3,0),0),"")</f>
        <v>0</v>
      </c>
      <c r="BL17" s="54" t="n">
        <f aca="false">IF(A17&lt;&gt;"",IFERROR(VLOOKUP(AG17,Tabelas!B:D,3,0),0),"")</f>
        <v>0</v>
      </c>
      <c r="BM17" s="54" t="n">
        <f aca="false">IF(A17&lt;&gt;"",IFERROR(VLOOKUP(AH17,Tabelas!B:D,3,0),0),"")</f>
        <v>0</v>
      </c>
      <c r="BN17" s="54" t="n">
        <f aca="false">IF(A17&lt;&gt;"",IFERROR(VLOOKUP(AI17,Tabelas!B:D,3,0),0),"")</f>
        <v>0</v>
      </c>
      <c r="BO17" s="54" t="n">
        <f aca="false">IF(A17&lt;&gt;"",IFERROR(VLOOKUP(AJ17,Tabelas!B:D,3,0),0),"")</f>
        <v>0</v>
      </c>
      <c r="BP17" s="54" t="n">
        <f aca="false">IF(A17&lt;&gt;"",IFERROR(VLOOKUP(AK17,Tabelas!B:D,3,0),0),"")</f>
        <v>0</v>
      </c>
      <c r="BQ17" s="54" t="n">
        <f aca="false">IF(A17&lt;&gt;"",IFERROR(VLOOKUP(AL17,Tabelas!B:D,3,0),0),"")</f>
        <v>0</v>
      </c>
      <c r="BR17" s="54" t="n">
        <f aca="false">IF(A17&lt;&gt;"",IFERROR(VLOOKUP(AM17,Tabelas!B:D,3,0),0),"")</f>
        <v>0</v>
      </c>
      <c r="BS17" s="54" t="n">
        <f aca="false">IF(A17&lt;&gt;"",IFERROR(VLOOKUP(AN17,Tabelas!B:D,3,0),0),"")</f>
        <v>0</v>
      </c>
      <c r="BT17" s="54" t="n">
        <f aca="false">IF(A17&lt;&gt;"",IFERROR(VLOOKUP(AO17,Tabelas!B:D,3,0),0),"")</f>
        <v>0</v>
      </c>
      <c r="BU17" s="54" t="n">
        <f aca="false">IF(A17&lt;&gt;"",IFERROR(VLOOKUP(AP17,Tabelas!B:D,3,0),0),"")</f>
        <v>0</v>
      </c>
      <c r="BV17" s="54" t="n">
        <f aca="false">IF(A17&lt;&gt;"",IFERROR(VLOOKUP(AQ17,Tabelas!B:D,3,0),0),"")</f>
        <v>0</v>
      </c>
      <c r="BW17" s="54" t="n">
        <f aca="false">IF(A17&lt;&gt;"",IFERROR(VLOOKUP(AR17,Tabelas!B:D,3,0),0),"")</f>
        <v>0</v>
      </c>
      <c r="BX17" s="55" t="n">
        <f aca="false">IF(A17&lt;&gt;"",SUM(AS17:BW17),"")</f>
        <v>0</v>
      </c>
      <c r="BY17" s="55" t="n">
        <f aca="false">IF(A17&lt;&gt;"",COUNTIF(N17:AR17,"LM")+COUNTIF(N17:AR17,"L"),"")+COUNTIF(N17:AR17,"LP")</f>
        <v>0</v>
      </c>
      <c r="BZ17" s="55" t="n">
        <f aca="false">IF(A17&lt;&gt;"",COUNTIF(N17:AR17,"AB"),"")</f>
        <v>0</v>
      </c>
      <c r="CA17" s="55" t="n">
        <f aca="false">IF(A17&lt;&gt;"",COUNTIF(N17:AR17,"FE"),"")</f>
        <v>0</v>
      </c>
      <c r="CB17" s="55" t="n">
        <f aca="false">IF(A17&lt;&gt;"",COUNTIF(N17:AR17,"LC"),"")</f>
        <v>0</v>
      </c>
      <c r="CC17" s="55" t="n">
        <f aca="false">IF(A17&lt;&gt;"",COUNTIF(N17:AR17,"CE"),"")</f>
        <v>0</v>
      </c>
      <c r="CD17" s="55" t="n">
        <f aca="false">IF(A17&lt;&gt;"",COUNTIF(N17:AR17,"AF1")+COUNTIF(N17:AR17,"AF2")+COUNTIF(N17:AR17,"AF3")+COUNTIF(N17:AR17,"AF4")+COUNTIF(N17:AR17,"AF5")+COUNTIF(N17:AR17,"AF6")+COUNTIF(N17:AR17,"AF7")+COUNTIF(N17:AR17,"AF8")+COUNTIF(N17:AR17,"AF9")+COUNTIF(N17:AR17,"AF10")+COUNTIF(N17:AR17,"AF11")+COUNTIF(N17:AR17,"AF12")+COUNTIF(N17:AR17,"AF13")+COUNTIF(N17:AR17,"AF14"),"")</f>
        <v>0</v>
      </c>
      <c r="CE17" s="55" t="n">
        <f aca="false">IF(A17&lt;&gt;"",COUNTIF(N17:AR17,"CE")+COUNTIF(N17:AR17,"L")+COUNTIF(N17:AR17,"LM")+COUNTIF(N17:AR17,"LP")+COUNTIF(N17:AR17,"LC")+COUNTIF(N17:AR17,"AB")+COUNTIF(N17:AR17,"AF1")+COUNTIF(N17:AR17,"AF2")+COUNTIF(N17:AR17,"AF3")+COUNTIF(N17:AR17,"AF4")+COUNTIF(N17:AR17,"AF5")+COUNTIF(N17:AR17,"AF6")+COUNTIF(N17:AR17,"AF7")+COUNTIF(N17:AR17,"AF8")+COUNTIF(N17:AR17,"AF9")+COUNTIF(N17:AR17,"AF10")+COUNTIF(N17:AR17,"AF11")+COUNTIF(N17:AR17,"AF12")+COUNTIF(N17:AR17,"AF13")+COUNTIF(N17:AR17,"AF14")+COUNTIF(N17:AR17,"RC")+COUNTIF(N17:AR17,"FO")+COUNTIF(N17:AR17,"FE"),"")</f>
        <v>0</v>
      </c>
      <c r="CF17" s="143" t="n">
        <f aca="false">IF(A17&lt;&gt;"",COUNTIF(N17:AR17,"APH"),"")</f>
        <v>0</v>
      </c>
    </row>
    <row r="18" customFormat="false" ht="12.75" hidden="false" customHeight="true" outlineLevel="0" collapsed="false">
      <c r="A18" s="140" t="s">
        <v>113</v>
      </c>
      <c r="B18" s="46" t="n">
        <v>1234567</v>
      </c>
      <c r="C18" s="48" t="n">
        <v>123</v>
      </c>
      <c r="D18" s="48" t="s">
        <v>103</v>
      </c>
      <c r="E18" s="48" t="s">
        <v>104</v>
      </c>
      <c r="F18" s="48" t="n">
        <v>36</v>
      </c>
      <c r="G18" s="49"/>
      <c r="H18" s="50"/>
      <c r="I18" s="50"/>
      <c r="J18" s="50"/>
      <c r="K18" s="50"/>
      <c r="L18" s="50"/>
      <c r="M18" s="50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2"/>
      <c r="AS18" s="58" t="n">
        <f aca="false">IF(A18&lt;&gt;"",IFERROR(VLOOKUP(N18,Tabelas!B:D,3,0),0),"")</f>
        <v>0</v>
      </c>
      <c r="AT18" s="59" t="n">
        <f aca="false">IF(A18&lt;&gt;"",IFERROR(VLOOKUP(O18,Tabelas!B:D,3,0),0),"")</f>
        <v>0</v>
      </c>
      <c r="AU18" s="59" t="n">
        <f aca="false">IF(A18&lt;&gt;"",IFERROR(VLOOKUP(P18,Tabelas!B:D,3,0),0),"")</f>
        <v>0</v>
      </c>
      <c r="AV18" s="59" t="n">
        <f aca="false">IF(A18&lt;&gt;"",IFERROR(VLOOKUP(Q18,Tabelas!B:D,3,0),0),"")</f>
        <v>0</v>
      </c>
      <c r="AW18" s="59" t="n">
        <f aca="false">IF(A18&lt;&gt;"",IFERROR(VLOOKUP(R18,Tabelas!B:D,3,0),0),"")</f>
        <v>0</v>
      </c>
      <c r="AX18" s="59" t="n">
        <f aca="false">IF(A18&lt;&gt;"",IFERROR(VLOOKUP(S18,Tabelas!B:D,3,0),0),"")</f>
        <v>0</v>
      </c>
      <c r="AY18" s="59" t="n">
        <f aca="false">IF(A18&lt;&gt;"",IFERROR(VLOOKUP(T18,Tabelas!B:D,3,0),0),"")</f>
        <v>0</v>
      </c>
      <c r="AZ18" s="59" t="n">
        <f aca="false">IF(A18&lt;&gt;"",IFERROR(VLOOKUP(U18,Tabelas!B:D,3,0),0),"")</f>
        <v>0</v>
      </c>
      <c r="BA18" s="59" t="n">
        <f aca="false">IF(A18&lt;&gt;"",IFERROR(VLOOKUP(V18,Tabelas!B:D,3,0),0),"")</f>
        <v>0</v>
      </c>
      <c r="BB18" s="59" t="n">
        <f aca="false">IF(A18&lt;&gt;"",IFERROR(VLOOKUP(W18,Tabelas!B:D,3,0),0),"")</f>
        <v>0</v>
      </c>
      <c r="BC18" s="59" t="n">
        <f aca="false">IF(A18&lt;&gt;"",IFERROR(VLOOKUP(X18,Tabelas!B:D,3,0),0),"")</f>
        <v>0</v>
      </c>
      <c r="BD18" s="59" t="n">
        <f aca="false">IF(A18&lt;&gt;"",IFERROR(VLOOKUP(Y18,Tabelas!B:D,3,0),0),"")</f>
        <v>0</v>
      </c>
      <c r="BE18" s="59" t="n">
        <f aca="false">IF(A18&lt;&gt;"",IFERROR(VLOOKUP(Z18,Tabelas!B:D,3,0),0),"")</f>
        <v>0</v>
      </c>
      <c r="BF18" s="59" t="n">
        <f aca="false">IF(A18&lt;&gt;"",IFERROR(VLOOKUP(AA18,Tabelas!B:D,3,0),0),"")</f>
        <v>0</v>
      </c>
      <c r="BG18" s="59" t="n">
        <f aca="false">IF(A18&lt;&gt;"",IFERROR(VLOOKUP(AB18,Tabelas!B:D,3,0),0),"")</f>
        <v>0</v>
      </c>
      <c r="BH18" s="59" t="n">
        <f aca="false">IF(A18&lt;&gt;"",IFERROR(VLOOKUP(AC18,Tabelas!B:D,3,0),0),"")</f>
        <v>0</v>
      </c>
      <c r="BI18" s="59" t="n">
        <f aca="false">IF(A18&lt;&gt;"",IFERROR(VLOOKUP(AD18,Tabelas!B:D,3,0),0),"")</f>
        <v>0</v>
      </c>
      <c r="BJ18" s="59" t="n">
        <f aca="false">IF(A18&lt;&gt;"",IFERROR(VLOOKUP(AE18,Tabelas!B:D,3,0),0),"")</f>
        <v>0</v>
      </c>
      <c r="BK18" s="59" t="n">
        <f aca="false">IF(A18&lt;&gt;"",IFERROR(VLOOKUP(AF18,Tabelas!B:D,3,0),0),"")</f>
        <v>0</v>
      </c>
      <c r="BL18" s="59" t="n">
        <f aca="false">IF(A18&lt;&gt;"",IFERROR(VLOOKUP(AG18,Tabelas!B:D,3,0),0),"")</f>
        <v>0</v>
      </c>
      <c r="BM18" s="59" t="n">
        <f aca="false">IF(A18&lt;&gt;"",IFERROR(VLOOKUP(AH18,Tabelas!B:D,3,0),0),"")</f>
        <v>0</v>
      </c>
      <c r="BN18" s="59" t="n">
        <f aca="false">IF(A18&lt;&gt;"",IFERROR(VLOOKUP(AI18,Tabelas!B:D,3,0),0),"")</f>
        <v>0</v>
      </c>
      <c r="BO18" s="59" t="n">
        <f aca="false">IF(A18&lt;&gt;"",IFERROR(VLOOKUP(AJ18,Tabelas!B:D,3,0),0),"")</f>
        <v>0</v>
      </c>
      <c r="BP18" s="59" t="n">
        <f aca="false">IF(A18&lt;&gt;"",IFERROR(VLOOKUP(AK18,Tabelas!B:D,3,0),0),"")</f>
        <v>0</v>
      </c>
      <c r="BQ18" s="59" t="n">
        <f aca="false">IF(A18&lt;&gt;"",IFERROR(VLOOKUP(AL18,Tabelas!B:D,3,0),0),"")</f>
        <v>0</v>
      </c>
      <c r="BR18" s="59" t="n">
        <f aca="false">IF(A18&lt;&gt;"",IFERROR(VLOOKUP(AM18,Tabelas!B:D,3,0),0),"")</f>
        <v>0</v>
      </c>
      <c r="BS18" s="59" t="n">
        <f aca="false">IF(A18&lt;&gt;"",IFERROR(VLOOKUP(AN18,Tabelas!B:D,3,0),0),"")</f>
        <v>0</v>
      </c>
      <c r="BT18" s="59" t="n">
        <f aca="false">IF(A18&lt;&gt;"",IFERROR(VLOOKUP(AO18,Tabelas!B:D,3,0),0),"")</f>
        <v>0</v>
      </c>
      <c r="BU18" s="59" t="n">
        <f aca="false">IF(A18&lt;&gt;"",IFERROR(VLOOKUP(AP18,Tabelas!B:D,3,0),0),"")</f>
        <v>0</v>
      </c>
      <c r="BV18" s="59" t="n">
        <f aca="false">IF(A18&lt;&gt;"",IFERROR(VLOOKUP(AQ18,Tabelas!B:D,3,0),0),"")</f>
        <v>0</v>
      </c>
      <c r="BW18" s="59" t="n">
        <f aca="false">IF(A18&lt;&gt;"",IFERROR(VLOOKUP(AR18,Tabelas!B:D,3,0),0),"")</f>
        <v>0</v>
      </c>
      <c r="BX18" s="56" t="n">
        <f aca="false">IF(A18&lt;&gt;"",SUM(AS18:BW18),"")</f>
        <v>0</v>
      </c>
      <c r="BY18" s="55" t="n">
        <f aca="false">IF(A18&lt;&gt;"",COUNTIF(N18:AR18,"LM")+COUNTIF(N18:AR18,"L"),"")+COUNTIF(N18:AR18,"LP")</f>
        <v>0</v>
      </c>
      <c r="BZ18" s="56" t="n">
        <f aca="false">IF(A18&lt;&gt;"",COUNTIF(N18:AR18,"AB"),"")</f>
        <v>0</v>
      </c>
      <c r="CA18" s="56" t="n">
        <f aca="false">IF(A18&lt;&gt;"",COUNTIF(N18:AR18,"FE"),"")</f>
        <v>0</v>
      </c>
      <c r="CB18" s="56" t="n">
        <f aca="false">IF(A18&lt;&gt;"",COUNTIF(N18:AR18,"LC"),"")</f>
        <v>0</v>
      </c>
      <c r="CC18" s="56" t="n">
        <f aca="false">IF(A18&lt;&gt;"",COUNTIF(N18:AR18,"CE"),"")</f>
        <v>0</v>
      </c>
      <c r="CD18" s="55" t="n">
        <f aca="false">IF(A18&lt;&gt;"",COUNTIF(N18:AR18,"AF1")+COUNTIF(N18:AR18,"AF2")+COUNTIF(N18:AR18,"AF3")+COUNTIF(N18:AR18,"AF4")+COUNTIF(N18:AR18,"AF5")+COUNTIF(N18:AR18,"AF6")+COUNTIF(N18:AR18,"AF7")+COUNTIF(N18:AR18,"AF8")+COUNTIF(N18:AR18,"AF9")+COUNTIF(N18:AR18,"AF10")+COUNTIF(N18:AR18,"AF11")+COUNTIF(N18:AR18,"AF12")+COUNTIF(N18:AR18,"AF13")+COUNTIF(N18:AR18,"AF14"),"")</f>
        <v>0</v>
      </c>
      <c r="CE18" s="55" t="n">
        <f aca="false">IF(A18&lt;&gt;"",COUNTIF(N18:AR18,"CE")+COUNTIF(N18:AR18,"L")+COUNTIF(N18:AR18,"LM")+COUNTIF(N18:AR18,"LP")+COUNTIF(N18:AR18,"LC")+COUNTIF(N18:AR18,"AB")+COUNTIF(N18:AR18,"AF1")+COUNTIF(N18:AR18,"AF2")+COUNTIF(N18:AR18,"AF3")+COUNTIF(N18:AR18,"AF4")+COUNTIF(N18:AR18,"AF5")+COUNTIF(N18:AR18,"AF6")+COUNTIF(N18:AR18,"AF7")+COUNTIF(N18:AR18,"AF8")+COUNTIF(N18:AR18,"AF9")+COUNTIF(N18:AR18,"AF10")+COUNTIF(N18:AR18,"AF11")+COUNTIF(N18:AR18,"AF12")+COUNTIF(N18:AR18,"AF13")+COUNTIF(N18:AR18,"AF14")+COUNTIF(N18:AR18,"RC")+COUNTIF(N18:AR18,"FO")+COUNTIF(N18:AR18,"FE"),"")</f>
        <v>0</v>
      </c>
      <c r="CF18" s="57" t="n">
        <f aca="false">IF(A18&lt;&gt;"",COUNTIF(N18:AR18,"APH"),"")</f>
        <v>0</v>
      </c>
    </row>
    <row r="19" customFormat="false" ht="12.75" hidden="false" customHeight="true" outlineLevel="0" collapsed="false">
      <c r="A19" s="140" t="s">
        <v>114</v>
      </c>
      <c r="B19" s="46" t="n">
        <v>1234567</v>
      </c>
      <c r="C19" s="48" t="n">
        <v>123</v>
      </c>
      <c r="D19" s="48" t="s">
        <v>103</v>
      </c>
      <c r="E19" s="48" t="s">
        <v>104</v>
      </c>
      <c r="F19" s="48" t="n">
        <v>36</v>
      </c>
      <c r="G19" s="49"/>
      <c r="H19" s="50"/>
      <c r="I19" s="50"/>
      <c r="J19" s="50"/>
      <c r="K19" s="50"/>
      <c r="L19" s="50"/>
      <c r="M19" s="50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2"/>
      <c r="AS19" s="53" t="n">
        <f aca="false">IF(A19&lt;&gt;"",IFERROR(VLOOKUP(N19,Tabelas!B:D,3,0),0),"")</f>
        <v>0</v>
      </c>
      <c r="AT19" s="54" t="n">
        <f aca="false">IF(A19&lt;&gt;"",IFERROR(VLOOKUP(O19,Tabelas!B:D,3,0),0),"")</f>
        <v>0</v>
      </c>
      <c r="AU19" s="54" t="n">
        <f aca="false">IF(A19&lt;&gt;"",IFERROR(VLOOKUP(P19,Tabelas!B:D,3,0),0),"")</f>
        <v>0</v>
      </c>
      <c r="AV19" s="54" t="n">
        <f aca="false">IF(A19&lt;&gt;"",IFERROR(VLOOKUP(Q19,Tabelas!B:D,3,0),0),"")</f>
        <v>0</v>
      </c>
      <c r="AW19" s="54" t="n">
        <f aca="false">IF(A19&lt;&gt;"",IFERROR(VLOOKUP(R19,Tabelas!B:D,3,0),0),"")</f>
        <v>0</v>
      </c>
      <c r="AX19" s="54" t="n">
        <f aca="false">IF(A19&lt;&gt;"",IFERROR(VLOOKUP(S19,Tabelas!B:D,3,0),0),"")</f>
        <v>0</v>
      </c>
      <c r="AY19" s="54" t="n">
        <f aca="false">IF(A19&lt;&gt;"",IFERROR(VLOOKUP(T19,Tabelas!B:D,3,0),0),"")</f>
        <v>0</v>
      </c>
      <c r="AZ19" s="54" t="n">
        <f aca="false">IF(A19&lt;&gt;"",IFERROR(VLOOKUP(U19,Tabelas!B:D,3,0),0),"")</f>
        <v>0</v>
      </c>
      <c r="BA19" s="54" t="n">
        <f aca="false">IF(A19&lt;&gt;"",IFERROR(VLOOKUP(V19,Tabelas!B:D,3,0),0),"")</f>
        <v>0</v>
      </c>
      <c r="BB19" s="54" t="n">
        <f aca="false">IF(A19&lt;&gt;"",IFERROR(VLOOKUP(W19,Tabelas!B:D,3,0),0),"")</f>
        <v>0</v>
      </c>
      <c r="BC19" s="54" t="n">
        <f aca="false">IF(A19&lt;&gt;"",IFERROR(VLOOKUP(X19,Tabelas!B:D,3,0),0),"")</f>
        <v>0</v>
      </c>
      <c r="BD19" s="54" t="n">
        <f aca="false">IF(A19&lt;&gt;"",IFERROR(VLOOKUP(Y19,Tabelas!B:D,3,0),0),"")</f>
        <v>0</v>
      </c>
      <c r="BE19" s="54" t="n">
        <f aca="false">IF(A19&lt;&gt;"",IFERROR(VLOOKUP(Z19,Tabelas!B:D,3,0),0),"")</f>
        <v>0</v>
      </c>
      <c r="BF19" s="54" t="n">
        <f aca="false">IF(A19&lt;&gt;"",IFERROR(VLOOKUP(AA19,Tabelas!B:D,3,0),0),"")</f>
        <v>0</v>
      </c>
      <c r="BG19" s="54" t="n">
        <f aca="false">IF(A19&lt;&gt;"",IFERROR(VLOOKUP(AB19,Tabelas!B:D,3,0),0),"")</f>
        <v>0</v>
      </c>
      <c r="BH19" s="54" t="n">
        <f aca="false">IF(A19&lt;&gt;"",IFERROR(VLOOKUP(AC19,Tabelas!B:D,3,0),0),"")</f>
        <v>0</v>
      </c>
      <c r="BI19" s="54" t="n">
        <f aca="false">IF(A19&lt;&gt;"",IFERROR(VLOOKUP(AD19,Tabelas!B:D,3,0),0),"")</f>
        <v>0</v>
      </c>
      <c r="BJ19" s="54" t="n">
        <f aca="false">IF(A19&lt;&gt;"",IFERROR(VLOOKUP(AE19,Tabelas!B:D,3,0),0),"")</f>
        <v>0</v>
      </c>
      <c r="BK19" s="54" t="n">
        <f aca="false">IF(A19&lt;&gt;"",IFERROR(VLOOKUP(AF19,Tabelas!B:D,3,0),0),"")</f>
        <v>0</v>
      </c>
      <c r="BL19" s="54" t="n">
        <f aca="false">IF(A19&lt;&gt;"",IFERROR(VLOOKUP(AG19,Tabelas!B:D,3,0),0),"")</f>
        <v>0</v>
      </c>
      <c r="BM19" s="54" t="n">
        <f aca="false">IF(A19&lt;&gt;"",IFERROR(VLOOKUP(AH19,Tabelas!B:D,3,0),0),"")</f>
        <v>0</v>
      </c>
      <c r="BN19" s="54" t="n">
        <f aca="false">IF(A19&lt;&gt;"",IFERROR(VLOOKUP(AI19,Tabelas!B:D,3,0),0),"")</f>
        <v>0</v>
      </c>
      <c r="BO19" s="54" t="n">
        <f aca="false">IF(A19&lt;&gt;"",IFERROR(VLOOKUP(AJ19,Tabelas!B:D,3,0),0),"")</f>
        <v>0</v>
      </c>
      <c r="BP19" s="54" t="n">
        <f aca="false">IF(A19&lt;&gt;"",IFERROR(VLOOKUP(AK19,Tabelas!B:D,3,0),0),"")</f>
        <v>0</v>
      </c>
      <c r="BQ19" s="54" t="n">
        <f aca="false">IF(A19&lt;&gt;"",IFERROR(VLOOKUP(AL19,Tabelas!B:D,3,0),0),"")</f>
        <v>0</v>
      </c>
      <c r="BR19" s="54" t="n">
        <f aca="false">IF(A19&lt;&gt;"",IFERROR(VLOOKUP(AM19,Tabelas!B:D,3,0),0),"")</f>
        <v>0</v>
      </c>
      <c r="BS19" s="54" t="n">
        <f aca="false">IF(A19&lt;&gt;"",IFERROR(VLOOKUP(AN19,Tabelas!B:D,3,0),0),"")</f>
        <v>0</v>
      </c>
      <c r="BT19" s="54" t="n">
        <f aca="false">IF(A19&lt;&gt;"",IFERROR(VLOOKUP(AO19,Tabelas!B:D,3,0),0),"")</f>
        <v>0</v>
      </c>
      <c r="BU19" s="54" t="n">
        <f aca="false">IF(A19&lt;&gt;"",IFERROR(VLOOKUP(AP19,Tabelas!B:D,3,0),0),"")</f>
        <v>0</v>
      </c>
      <c r="BV19" s="54" t="n">
        <f aca="false">IF(A19&lt;&gt;"",IFERROR(VLOOKUP(AQ19,Tabelas!B:D,3,0),0),"")</f>
        <v>0</v>
      </c>
      <c r="BW19" s="54" t="n">
        <f aca="false">IF(A19&lt;&gt;"",IFERROR(VLOOKUP(AR19,Tabelas!B:D,3,0),0),"")</f>
        <v>0</v>
      </c>
      <c r="BX19" s="55" t="n">
        <f aca="false">IF(A19&lt;&gt;"",SUM(AS19:BW19),"")</f>
        <v>0</v>
      </c>
      <c r="BY19" s="55" t="n">
        <f aca="false">IF(A19&lt;&gt;"",COUNTIF(N19:AR19,"LM")+COUNTIF(N19:AR19,"L"),"")+COUNTIF(N19:AR19,"LP")</f>
        <v>0</v>
      </c>
      <c r="BZ19" s="55" t="n">
        <f aca="false">IF(A19&lt;&gt;"",COUNTIF(N19:AR19,"AB"),"")</f>
        <v>0</v>
      </c>
      <c r="CA19" s="55" t="n">
        <f aca="false">IF(A19&lt;&gt;"",COUNTIF(N19:AR19,"FE"),"")</f>
        <v>0</v>
      </c>
      <c r="CB19" s="55" t="n">
        <f aca="false">IF(A19&lt;&gt;"",COUNTIF(N19:AR19,"LC"),"")</f>
        <v>0</v>
      </c>
      <c r="CC19" s="55" t="n">
        <f aca="false">IF(A19&lt;&gt;"",COUNTIF(N19:AR19,"CE"),"")</f>
        <v>0</v>
      </c>
      <c r="CD19" s="55" t="n">
        <f aca="false">IF(A19&lt;&gt;"",COUNTIF(N19:AR19,"AF1")+COUNTIF(N19:AR19,"AF2")+COUNTIF(N19:AR19,"AF3")+COUNTIF(N19:AR19,"AF4")+COUNTIF(N19:AR19,"AF5")+COUNTIF(N19:AR19,"AF6")+COUNTIF(N19:AR19,"AF7")+COUNTIF(N19:AR19,"AF8")+COUNTIF(N19:AR19,"AF9")+COUNTIF(N19:AR19,"AF10")+COUNTIF(N19:AR19,"AF11")+COUNTIF(N19:AR19,"AF12")+COUNTIF(N19:AR19,"AF13")+COUNTIF(N19:AR19,"AF14"),"")</f>
        <v>0</v>
      </c>
      <c r="CE19" s="55" t="n">
        <f aca="false">IF(A19&lt;&gt;"",COUNTIF(N19:AR19,"CE")+COUNTIF(N19:AR19,"L")+COUNTIF(N19:AR19,"LM")+COUNTIF(N19:AR19,"LP")+COUNTIF(N19:AR19,"LC")+COUNTIF(N19:AR19,"AB")+COUNTIF(N19:AR19,"AF1")+COUNTIF(N19:AR19,"AF2")+COUNTIF(N19:AR19,"AF3")+COUNTIF(N19:AR19,"AF4")+COUNTIF(N19:AR19,"AF5")+COUNTIF(N19:AR19,"AF6")+COUNTIF(N19:AR19,"AF7")+COUNTIF(N19:AR19,"AF8")+COUNTIF(N19:AR19,"AF9")+COUNTIF(N19:AR19,"AF10")+COUNTIF(N19:AR19,"AF11")+COUNTIF(N19:AR19,"AF12")+COUNTIF(N19:AR19,"AF13")+COUNTIF(N19:AR19,"AF14")+COUNTIF(N19:AR19,"RC")+COUNTIF(N19:AR19,"FO")+COUNTIF(N19:AR19,"FE"),"")</f>
        <v>0</v>
      </c>
      <c r="CF19" s="143" t="n">
        <f aca="false">IF(A19&lt;&gt;"",COUNTIF(N19:AR19,"APH"),"")</f>
        <v>0</v>
      </c>
    </row>
    <row r="20" customFormat="false" ht="12.75" hidden="false" customHeight="true" outlineLevel="0" collapsed="false">
      <c r="A20" s="140" t="s">
        <v>115</v>
      </c>
      <c r="B20" s="46" t="n">
        <v>1234567</v>
      </c>
      <c r="C20" s="48" t="n">
        <v>123</v>
      </c>
      <c r="D20" s="48" t="s">
        <v>103</v>
      </c>
      <c r="E20" s="48" t="s">
        <v>104</v>
      </c>
      <c r="F20" s="48" t="n">
        <v>36</v>
      </c>
      <c r="G20" s="49"/>
      <c r="H20" s="50"/>
      <c r="I20" s="50"/>
      <c r="J20" s="50"/>
      <c r="K20" s="50"/>
      <c r="L20" s="50"/>
      <c r="M20" s="50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2"/>
      <c r="AS20" s="53" t="n">
        <f aca="false">IF(A20&lt;&gt;"",IFERROR(VLOOKUP(N20,Tabelas!B:D,3,0),0),"")</f>
        <v>0</v>
      </c>
      <c r="AT20" s="54" t="n">
        <f aca="false">IF(A20&lt;&gt;"",IFERROR(VLOOKUP(O20,Tabelas!B:D,3,0),0),"")</f>
        <v>0</v>
      </c>
      <c r="AU20" s="54" t="n">
        <f aca="false">IF(A20&lt;&gt;"",IFERROR(VLOOKUP(P20,Tabelas!B:D,3,0),0),"")</f>
        <v>0</v>
      </c>
      <c r="AV20" s="54" t="n">
        <f aca="false">IF(A20&lt;&gt;"",IFERROR(VLOOKUP(Q20,Tabelas!B:D,3,0),0),"")</f>
        <v>0</v>
      </c>
      <c r="AW20" s="54" t="n">
        <f aca="false">IF(A20&lt;&gt;"",IFERROR(VLOOKUP(R20,Tabelas!B:D,3,0),0),"")</f>
        <v>0</v>
      </c>
      <c r="AX20" s="54" t="n">
        <f aca="false">IF(A20&lt;&gt;"",IFERROR(VLOOKUP(S20,Tabelas!B:D,3,0),0),"")</f>
        <v>0</v>
      </c>
      <c r="AY20" s="54" t="n">
        <f aca="false">IF(A20&lt;&gt;"",IFERROR(VLOOKUP(T20,Tabelas!B:D,3,0),0),"")</f>
        <v>0</v>
      </c>
      <c r="AZ20" s="54" t="n">
        <f aca="false">IF(A20&lt;&gt;"",IFERROR(VLOOKUP(U20,Tabelas!B:D,3,0),0),"")</f>
        <v>0</v>
      </c>
      <c r="BA20" s="54" t="n">
        <f aca="false">IF(A20&lt;&gt;"",IFERROR(VLOOKUP(V20,Tabelas!B:D,3,0),0),"")</f>
        <v>0</v>
      </c>
      <c r="BB20" s="54" t="n">
        <f aca="false">IF(A20&lt;&gt;"",IFERROR(VLOOKUP(W20,Tabelas!B:D,3,0),0),"")</f>
        <v>0</v>
      </c>
      <c r="BC20" s="54" t="n">
        <f aca="false">IF(A20&lt;&gt;"",IFERROR(VLOOKUP(X20,Tabelas!B:D,3,0),0),"")</f>
        <v>0</v>
      </c>
      <c r="BD20" s="54" t="n">
        <f aca="false">IF(A20&lt;&gt;"",IFERROR(VLOOKUP(Y20,Tabelas!B:D,3,0),0),"")</f>
        <v>0</v>
      </c>
      <c r="BE20" s="54" t="n">
        <f aca="false">IF(A20&lt;&gt;"",IFERROR(VLOOKUP(Z20,Tabelas!B:D,3,0),0),"")</f>
        <v>0</v>
      </c>
      <c r="BF20" s="54" t="n">
        <f aca="false">IF(A20&lt;&gt;"",IFERROR(VLOOKUP(AA20,Tabelas!B:D,3,0),0),"")</f>
        <v>0</v>
      </c>
      <c r="BG20" s="54" t="n">
        <f aca="false">IF(A20&lt;&gt;"",IFERROR(VLOOKUP(AB20,Tabelas!B:D,3,0),0),"")</f>
        <v>0</v>
      </c>
      <c r="BH20" s="54" t="n">
        <f aca="false">IF(A20&lt;&gt;"",IFERROR(VLOOKUP(AC20,Tabelas!B:D,3,0),0),"")</f>
        <v>0</v>
      </c>
      <c r="BI20" s="54" t="n">
        <f aca="false">IF(A20&lt;&gt;"",IFERROR(VLOOKUP(AD20,Tabelas!B:D,3,0),0),"")</f>
        <v>0</v>
      </c>
      <c r="BJ20" s="54" t="n">
        <f aca="false">IF(A20&lt;&gt;"",IFERROR(VLOOKUP(AE20,Tabelas!B:D,3,0),0),"")</f>
        <v>0</v>
      </c>
      <c r="BK20" s="54" t="n">
        <f aca="false">IF(A20&lt;&gt;"",IFERROR(VLOOKUP(AF20,Tabelas!B:D,3,0),0),"")</f>
        <v>0</v>
      </c>
      <c r="BL20" s="54" t="n">
        <f aca="false">IF(A20&lt;&gt;"",IFERROR(VLOOKUP(AG20,Tabelas!B:D,3,0),0),"")</f>
        <v>0</v>
      </c>
      <c r="BM20" s="54" t="n">
        <f aca="false">IF(A20&lt;&gt;"",IFERROR(VLOOKUP(AH20,Tabelas!B:D,3,0),0),"")</f>
        <v>0</v>
      </c>
      <c r="BN20" s="54" t="n">
        <f aca="false">IF(A20&lt;&gt;"",IFERROR(VLOOKUP(AI20,Tabelas!B:D,3,0),0),"")</f>
        <v>0</v>
      </c>
      <c r="BO20" s="54" t="n">
        <f aca="false">IF(A20&lt;&gt;"",IFERROR(VLOOKUP(AJ20,Tabelas!B:D,3,0),0),"")</f>
        <v>0</v>
      </c>
      <c r="BP20" s="54" t="n">
        <f aca="false">IF(A20&lt;&gt;"",IFERROR(VLOOKUP(AK20,Tabelas!B:D,3,0),0),"")</f>
        <v>0</v>
      </c>
      <c r="BQ20" s="54" t="n">
        <f aca="false">IF(A20&lt;&gt;"",IFERROR(VLOOKUP(AL20,Tabelas!B:D,3,0),0),"")</f>
        <v>0</v>
      </c>
      <c r="BR20" s="54" t="n">
        <f aca="false">IF(A20&lt;&gt;"",IFERROR(VLOOKUP(AM20,Tabelas!B:D,3,0),0),"")</f>
        <v>0</v>
      </c>
      <c r="BS20" s="54" t="n">
        <f aca="false">IF(A20&lt;&gt;"",IFERROR(VLOOKUP(AN20,Tabelas!B:D,3,0),0),"")</f>
        <v>0</v>
      </c>
      <c r="BT20" s="54" t="n">
        <f aca="false">IF(A20&lt;&gt;"",IFERROR(VLOOKUP(AO20,Tabelas!B:D,3,0),0),"")</f>
        <v>0</v>
      </c>
      <c r="BU20" s="54" t="n">
        <f aca="false">IF(A20&lt;&gt;"",IFERROR(VLOOKUP(AP20,Tabelas!B:D,3,0),0),"")</f>
        <v>0</v>
      </c>
      <c r="BV20" s="54" t="n">
        <f aca="false">IF(A20&lt;&gt;"",IFERROR(VLOOKUP(AQ20,Tabelas!B:D,3,0),0),"")</f>
        <v>0</v>
      </c>
      <c r="BW20" s="54" t="n">
        <f aca="false">IF(A20&lt;&gt;"",IFERROR(VLOOKUP(AR20,Tabelas!B:D,3,0),0),"")</f>
        <v>0</v>
      </c>
      <c r="BX20" s="55" t="n">
        <f aca="false">IF(A20&lt;&gt;"",SUM(AS20:BW20),"")</f>
        <v>0</v>
      </c>
      <c r="BY20" s="55" t="n">
        <f aca="false">IF(A20&lt;&gt;"",COUNTIF(N20:AR20,"LM")+COUNTIF(N20:AR20,"L"),"")+COUNTIF(N20:AR20,"LP")</f>
        <v>0</v>
      </c>
      <c r="BZ20" s="55" t="n">
        <f aca="false">IF(A20&lt;&gt;"",COUNTIF(N20:AR20,"AB"),"")</f>
        <v>0</v>
      </c>
      <c r="CA20" s="55" t="n">
        <f aca="false">IF(A20&lt;&gt;"",COUNTIF(N20:AR20,"FE"),"")</f>
        <v>0</v>
      </c>
      <c r="CB20" s="55" t="n">
        <f aca="false">IF(A20&lt;&gt;"",COUNTIF(N20:AR20,"LC"),"")</f>
        <v>0</v>
      </c>
      <c r="CC20" s="55" t="n">
        <f aca="false">IF(A20&lt;&gt;"",COUNTIF(N20:AR20,"CE"),"")</f>
        <v>0</v>
      </c>
      <c r="CD20" s="55" t="n">
        <f aca="false">IF(A20&lt;&gt;"",COUNTIF(N20:AR20,"AF1")+COUNTIF(N20:AR20,"AF2")+COUNTIF(N20:AR20,"AF3")+COUNTIF(N20:AR20,"AF4")+COUNTIF(N20:AR20,"AF5")+COUNTIF(N20:AR20,"AF6")+COUNTIF(N20:AR20,"AF7")+COUNTIF(N20:AR20,"AF8")+COUNTIF(N20:AR20,"AF9")+COUNTIF(N20:AR20,"AF10")+COUNTIF(N20:AR20,"AF11")+COUNTIF(N20:AR20,"AF12")+COUNTIF(N20:AR20,"AF13")+COUNTIF(N20:AR20,"AF14"),"")</f>
        <v>0</v>
      </c>
      <c r="CE20" s="55" t="n">
        <f aca="false">IF(A20&lt;&gt;"",COUNTIF(N20:AR20,"CE")+COUNTIF(N20:AR20,"L")+COUNTIF(N20:AR20,"LM")+COUNTIF(N20:AR20,"LP")+COUNTIF(N20:AR20,"LC")+COUNTIF(N20:AR20,"AB")+COUNTIF(N20:AR20,"AF1")+COUNTIF(N20:AR20,"AF2")+COUNTIF(N20:AR20,"AF3")+COUNTIF(N20:AR20,"AF4")+COUNTIF(N20:AR20,"AF5")+COUNTIF(N20:AR20,"AF6")+COUNTIF(N20:AR20,"AF7")+COUNTIF(N20:AR20,"AF8")+COUNTIF(N20:AR20,"AF9")+COUNTIF(N20:AR20,"AF10")+COUNTIF(N20:AR20,"AF11")+COUNTIF(N20:AR20,"AF12")+COUNTIF(N20:AR20,"AF13")+COUNTIF(N20:AR20,"AF14")+COUNTIF(N20:AR20,"RC")+COUNTIF(N20:AR20,"FO")+COUNTIF(N20:AR20,"FE"),"")</f>
        <v>0</v>
      </c>
      <c r="CF20" s="143" t="n">
        <f aca="false">IF(A20&lt;&gt;"",COUNTIF(N20:AR20,"APH"),"")</f>
        <v>0</v>
      </c>
    </row>
    <row r="21" customFormat="false" ht="12.75" hidden="false" customHeight="true" outlineLevel="0" collapsed="false">
      <c r="A21" s="140" t="s">
        <v>116</v>
      </c>
      <c r="B21" s="46" t="n">
        <v>1234567</v>
      </c>
      <c r="C21" s="48" t="n">
        <v>123</v>
      </c>
      <c r="D21" s="48" t="s">
        <v>103</v>
      </c>
      <c r="E21" s="48" t="s">
        <v>104</v>
      </c>
      <c r="F21" s="48" t="n">
        <v>36</v>
      </c>
      <c r="G21" s="49"/>
      <c r="H21" s="50"/>
      <c r="I21" s="50"/>
      <c r="J21" s="50"/>
      <c r="K21" s="50"/>
      <c r="L21" s="50"/>
      <c r="M21" s="50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2"/>
      <c r="AS21" s="53" t="n">
        <f aca="false">IF(A21&lt;&gt;"",IFERROR(VLOOKUP(N21,Tabelas!B:D,3,0),0),"")</f>
        <v>0</v>
      </c>
      <c r="AT21" s="54" t="n">
        <f aca="false">IF(A21&lt;&gt;"",IFERROR(VLOOKUP(O21,Tabelas!B:D,3,0),0),"")</f>
        <v>0</v>
      </c>
      <c r="AU21" s="54" t="n">
        <f aca="false">IF(A21&lt;&gt;"",IFERROR(VLOOKUP(P21,Tabelas!B:D,3,0),0),"")</f>
        <v>0</v>
      </c>
      <c r="AV21" s="54" t="n">
        <f aca="false">IF(A21&lt;&gt;"",IFERROR(VLOOKUP(Q21,Tabelas!B:D,3,0),0),"")</f>
        <v>0</v>
      </c>
      <c r="AW21" s="54" t="n">
        <f aca="false">IF(A21&lt;&gt;"",IFERROR(VLOOKUP(R21,Tabelas!B:D,3,0),0),"")</f>
        <v>0</v>
      </c>
      <c r="AX21" s="54" t="n">
        <f aca="false">IF(A21&lt;&gt;"",IFERROR(VLOOKUP(S21,Tabelas!B:D,3,0),0),"")</f>
        <v>0</v>
      </c>
      <c r="AY21" s="54" t="n">
        <f aca="false">IF(A21&lt;&gt;"",IFERROR(VLOOKUP(T21,Tabelas!B:D,3,0),0),"")</f>
        <v>0</v>
      </c>
      <c r="AZ21" s="54" t="n">
        <f aca="false">IF(A21&lt;&gt;"",IFERROR(VLOOKUP(U21,Tabelas!B:D,3,0),0),"")</f>
        <v>0</v>
      </c>
      <c r="BA21" s="54" t="n">
        <f aca="false">IF(A21&lt;&gt;"",IFERROR(VLOOKUP(V21,Tabelas!B:D,3,0),0),"")</f>
        <v>0</v>
      </c>
      <c r="BB21" s="54" t="n">
        <f aca="false">IF(A21&lt;&gt;"",IFERROR(VLOOKUP(W21,Tabelas!B:D,3,0),0),"")</f>
        <v>0</v>
      </c>
      <c r="BC21" s="54" t="n">
        <f aca="false">IF(A21&lt;&gt;"",IFERROR(VLOOKUP(X21,Tabelas!B:D,3,0),0),"")</f>
        <v>0</v>
      </c>
      <c r="BD21" s="54" t="n">
        <f aca="false">IF(A21&lt;&gt;"",IFERROR(VLOOKUP(Y21,Tabelas!B:D,3,0),0),"")</f>
        <v>0</v>
      </c>
      <c r="BE21" s="54" t="n">
        <f aca="false">IF(A21&lt;&gt;"",IFERROR(VLOOKUP(Z21,Tabelas!B:D,3,0),0),"")</f>
        <v>0</v>
      </c>
      <c r="BF21" s="54" t="n">
        <f aca="false">IF(A21&lt;&gt;"",IFERROR(VLOOKUP(AA21,Tabelas!B:D,3,0),0),"")</f>
        <v>0</v>
      </c>
      <c r="BG21" s="54" t="n">
        <f aca="false">IF(A21&lt;&gt;"",IFERROR(VLOOKUP(AB21,Tabelas!B:D,3,0),0),"")</f>
        <v>0</v>
      </c>
      <c r="BH21" s="54" t="n">
        <f aca="false">IF(A21&lt;&gt;"",IFERROR(VLOOKUP(AC21,Tabelas!B:D,3,0),0),"")</f>
        <v>0</v>
      </c>
      <c r="BI21" s="54" t="n">
        <f aca="false">IF(A21&lt;&gt;"",IFERROR(VLOOKUP(AD21,Tabelas!B:D,3,0),0),"")</f>
        <v>0</v>
      </c>
      <c r="BJ21" s="54" t="n">
        <f aca="false">IF(A21&lt;&gt;"",IFERROR(VLOOKUP(AE21,Tabelas!B:D,3,0),0),"")</f>
        <v>0</v>
      </c>
      <c r="BK21" s="54" t="n">
        <f aca="false">IF(A21&lt;&gt;"",IFERROR(VLOOKUP(AF21,Tabelas!B:D,3,0),0),"")</f>
        <v>0</v>
      </c>
      <c r="BL21" s="54" t="n">
        <f aca="false">IF(A21&lt;&gt;"",IFERROR(VLOOKUP(AG21,Tabelas!B:D,3,0),0),"")</f>
        <v>0</v>
      </c>
      <c r="BM21" s="54" t="n">
        <f aca="false">IF(A21&lt;&gt;"",IFERROR(VLOOKUP(AH21,Tabelas!B:D,3,0),0),"")</f>
        <v>0</v>
      </c>
      <c r="BN21" s="54" t="n">
        <f aca="false">IF(A21&lt;&gt;"",IFERROR(VLOOKUP(AI21,Tabelas!B:D,3,0),0),"")</f>
        <v>0</v>
      </c>
      <c r="BO21" s="54" t="n">
        <f aca="false">IF(A21&lt;&gt;"",IFERROR(VLOOKUP(AJ21,Tabelas!B:D,3,0),0),"")</f>
        <v>0</v>
      </c>
      <c r="BP21" s="54" t="n">
        <f aca="false">IF(A21&lt;&gt;"",IFERROR(VLOOKUP(AK21,Tabelas!B:D,3,0),0),"")</f>
        <v>0</v>
      </c>
      <c r="BQ21" s="54" t="n">
        <f aca="false">IF(A21&lt;&gt;"",IFERROR(VLOOKUP(AL21,Tabelas!B:D,3,0),0),"")</f>
        <v>0</v>
      </c>
      <c r="BR21" s="54" t="n">
        <f aca="false">IF(A21&lt;&gt;"",IFERROR(VLOOKUP(AM21,Tabelas!B:D,3,0),0),"")</f>
        <v>0</v>
      </c>
      <c r="BS21" s="54" t="n">
        <f aca="false">IF(A21&lt;&gt;"",IFERROR(VLOOKUP(AN21,Tabelas!B:D,3,0),0),"")</f>
        <v>0</v>
      </c>
      <c r="BT21" s="54" t="n">
        <f aca="false">IF(A21&lt;&gt;"",IFERROR(VLOOKUP(AO21,Tabelas!B:D,3,0),0),"")</f>
        <v>0</v>
      </c>
      <c r="BU21" s="54" t="n">
        <f aca="false">IF(A21&lt;&gt;"",IFERROR(VLOOKUP(AP21,Tabelas!B:D,3,0),0),"")</f>
        <v>0</v>
      </c>
      <c r="BV21" s="54" t="n">
        <f aca="false">IF(A21&lt;&gt;"",IFERROR(VLOOKUP(AQ21,Tabelas!B:D,3,0),0),"")</f>
        <v>0</v>
      </c>
      <c r="BW21" s="54" t="n">
        <f aca="false">IF(A21&lt;&gt;"",IFERROR(VLOOKUP(AR21,Tabelas!B:D,3,0),0),"")</f>
        <v>0</v>
      </c>
      <c r="BX21" s="55" t="n">
        <f aca="false">IF(A21&lt;&gt;"",SUM(AS21:BW21),"")</f>
        <v>0</v>
      </c>
      <c r="BY21" s="55" t="n">
        <f aca="false">IF(A21&lt;&gt;"",COUNTIF(N21:AR21,"LM")+COUNTIF(N21:AR21,"L"),"")+COUNTIF(N21:AR21,"LP")</f>
        <v>0</v>
      </c>
      <c r="BZ21" s="55" t="n">
        <f aca="false">IF(A21&lt;&gt;"",COUNTIF(N21:AR21,"AB"),"")</f>
        <v>0</v>
      </c>
      <c r="CA21" s="55" t="n">
        <f aca="false">IF(A21&lt;&gt;"",COUNTIF(N21:AR21,"FE"),"")</f>
        <v>0</v>
      </c>
      <c r="CB21" s="55" t="n">
        <f aca="false">IF(A21&lt;&gt;"",COUNTIF(N21:AR21,"LC"),"")</f>
        <v>0</v>
      </c>
      <c r="CC21" s="55" t="n">
        <f aca="false">IF(A21&lt;&gt;"",COUNTIF(N21:AR21,"CE"),"")</f>
        <v>0</v>
      </c>
      <c r="CD21" s="55" t="n">
        <f aca="false">IF(A21&lt;&gt;"",COUNTIF(N21:AR21,"AF1")+COUNTIF(N21:AR21,"AF2")+COUNTIF(N21:AR21,"AF3")+COUNTIF(N21:AR21,"AF4")+COUNTIF(N21:AR21,"AF5")+COUNTIF(N21:AR21,"AF6")+COUNTIF(N21:AR21,"AF7")+COUNTIF(N21:AR21,"AF8")+COUNTIF(N21:AR21,"AF9")+COUNTIF(N21:AR21,"AF10")+COUNTIF(N21:AR21,"AF11")+COUNTIF(N21:AR21,"AF12")+COUNTIF(N21:AR21,"AF13")+COUNTIF(N21:AR21,"AF14"),"")</f>
        <v>0</v>
      </c>
      <c r="CE21" s="55" t="n">
        <f aca="false">IF(A21&lt;&gt;"",COUNTIF(N21:AR21,"CE")+COUNTIF(N21:AR21,"L")+COUNTIF(N21:AR21,"LM")+COUNTIF(N21:AR21,"LP")+COUNTIF(N21:AR21,"LC")+COUNTIF(N21:AR21,"AB")+COUNTIF(N21:AR21,"AF1")+COUNTIF(N21:AR21,"AF2")+COUNTIF(N21:AR21,"AF3")+COUNTIF(N21:AR21,"AF4")+COUNTIF(N21:AR21,"AF5")+COUNTIF(N21:AR21,"AF6")+COUNTIF(N21:AR21,"AF7")+COUNTIF(N21:AR21,"AF8")+COUNTIF(N21:AR21,"AF9")+COUNTIF(N21:AR21,"AF10")+COUNTIF(N21:AR21,"AF11")+COUNTIF(N21:AR21,"AF12")+COUNTIF(N21:AR21,"AF13")+COUNTIF(N21:AR21,"AF14")+COUNTIF(N21:AR21,"RC")+COUNTIF(N21:AR21,"FO")+COUNTIF(N21:AR21,"FE"),"")</f>
        <v>0</v>
      </c>
      <c r="CF21" s="143" t="n">
        <f aca="false">IF(A21&lt;&gt;"",COUNTIF(N21:AR21,"APH"),"")</f>
        <v>0</v>
      </c>
    </row>
    <row r="22" customFormat="false" ht="12.75" hidden="false" customHeight="true" outlineLevel="0" collapsed="false">
      <c r="A22" s="140" t="s">
        <v>117</v>
      </c>
      <c r="B22" s="46" t="n">
        <v>1234567</v>
      </c>
      <c r="C22" s="48" t="n">
        <v>123</v>
      </c>
      <c r="D22" s="48" t="s">
        <v>103</v>
      </c>
      <c r="E22" s="48" t="s">
        <v>104</v>
      </c>
      <c r="F22" s="48" t="n">
        <v>36</v>
      </c>
      <c r="G22" s="49"/>
      <c r="H22" s="50"/>
      <c r="I22" s="50"/>
      <c r="J22" s="50"/>
      <c r="K22" s="50"/>
      <c r="L22" s="50"/>
      <c r="M22" s="50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2"/>
      <c r="AS22" s="53" t="n">
        <f aca="false">IF(A22&lt;&gt;"",IFERROR(VLOOKUP(N22,Tabelas!B:D,3,0),0),"")</f>
        <v>0</v>
      </c>
      <c r="AT22" s="54" t="n">
        <f aca="false">IF(A22&lt;&gt;"",IFERROR(VLOOKUP(O22,Tabelas!B:D,3,0),0),"")</f>
        <v>0</v>
      </c>
      <c r="AU22" s="54" t="n">
        <f aca="false">IF(A22&lt;&gt;"",IFERROR(VLOOKUP(P22,Tabelas!B:D,3,0),0),"")</f>
        <v>0</v>
      </c>
      <c r="AV22" s="54" t="n">
        <f aca="false">IF(A22&lt;&gt;"",IFERROR(VLOOKUP(Q22,Tabelas!B:D,3,0),0),"")</f>
        <v>0</v>
      </c>
      <c r="AW22" s="54" t="n">
        <f aca="false">IF(A22&lt;&gt;"",IFERROR(VLOOKUP(R22,Tabelas!B:D,3,0),0),"")</f>
        <v>0</v>
      </c>
      <c r="AX22" s="54" t="n">
        <f aca="false">IF(A22&lt;&gt;"",IFERROR(VLOOKUP(S22,Tabelas!B:D,3,0),0),"")</f>
        <v>0</v>
      </c>
      <c r="AY22" s="54" t="n">
        <f aca="false">IF(A22&lt;&gt;"",IFERROR(VLOOKUP(T22,Tabelas!B:D,3,0),0),"")</f>
        <v>0</v>
      </c>
      <c r="AZ22" s="54" t="n">
        <f aca="false">IF(A22&lt;&gt;"",IFERROR(VLOOKUP(U22,Tabelas!B:D,3,0),0),"")</f>
        <v>0</v>
      </c>
      <c r="BA22" s="54" t="n">
        <f aca="false">IF(A22&lt;&gt;"",IFERROR(VLOOKUP(V22,Tabelas!B:D,3,0),0),"")</f>
        <v>0</v>
      </c>
      <c r="BB22" s="54" t="n">
        <f aca="false">IF(A22&lt;&gt;"",IFERROR(VLOOKUP(W22,Tabelas!B:D,3,0),0),"")</f>
        <v>0</v>
      </c>
      <c r="BC22" s="54" t="n">
        <f aca="false">IF(A22&lt;&gt;"",IFERROR(VLOOKUP(X22,Tabelas!B:D,3,0),0),"")</f>
        <v>0</v>
      </c>
      <c r="BD22" s="54" t="n">
        <f aca="false">IF(A22&lt;&gt;"",IFERROR(VLOOKUP(Y22,Tabelas!B:D,3,0),0),"")</f>
        <v>0</v>
      </c>
      <c r="BE22" s="54" t="n">
        <f aca="false">IF(A22&lt;&gt;"",IFERROR(VLOOKUP(Z22,Tabelas!B:D,3,0),0),"")</f>
        <v>0</v>
      </c>
      <c r="BF22" s="54" t="n">
        <f aca="false">IF(A22&lt;&gt;"",IFERROR(VLOOKUP(AA22,Tabelas!B:D,3,0),0),"")</f>
        <v>0</v>
      </c>
      <c r="BG22" s="54" t="n">
        <f aca="false">IF(A22&lt;&gt;"",IFERROR(VLOOKUP(AB22,Tabelas!B:D,3,0),0),"")</f>
        <v>0</v>
      </c>
      <c r="BH22" s="54" t="n">
        <f aca="false">IF(A22&lt;&gt;"",IFERROR(VLOOKUP(AC22,Tabelas!B:D,3,0),0),"")</f>
        <v>0</v>
      </c>
      <c r="BI22" s="54" t="n">
        <f aca="false">IF(A22&lt;&gt;"",IFERROR(VLOOKUP(AD22,Tabelas!B:D,3,0),0),"")</f>
        <v>0</v>
      </c>
      <c r="BJ22" s="54" t="n">
        <f aca="false">IF(A22&lt;&gt;"",IFERROR(VLOOKUP(AE22,Tabelas!B:D,3,0),0),"")</f>
        <v>0</v>
      </c>
      <c r="BK22" s="54" t="n">
        <f aca="false">IF(A22&lt;&gt;"",IFERROR(VLOOKUP(AF22,Tabelas!B:D,3,0),0),"")</f>
        <v>0</v>
      </c>
      <c r="BL22" s="54" t="n">
        <f aca="false">IF(A22&lt;&gt;"",IFERROR(VLOOKUP(AG22,Tabelas!B:D,3,0),0),"")</f>
        <v>0</v>
      </c>
      <c r="BM22" s="54" t="n">
        <f aca="false">IF(A22&lt;&gt;"",IFERROR(VLOOKUP(AH22,Tabelas!B:D,3,0),0),"")</f>
        <v>0</v>
      </c>
      <c r="BN22" s="54" t="n">
        <f aca="false">IF(A22&lt;&gt;"",IFERROR(VLOOKUP(AI22,Tabelas!B:D,3,0),0),"")</f>
        <v>0</v>
      </c>
      <c r="BO22" s="54" t="n">
        <f aca="false">IF(A22&lt;&gt;"",IFERROR(VLOOKUP(AJ22,Tabelas!B:D,3,0),0),"")</f>
        <v>0</v>
      </c>
      <c r="BP22" s="54" t="n">
        <f aca="false">IF(A22&lt;&gt;"",IFERROR(VLOOKUP(AK22,Tabelas!B:D,3,0),0),"")</f>
        <v>0</v>
      </c>
      <c r="BQ22" s="54" t="n">
        <f aca="false">IF(A22&lt;&gt;"",IFERROR(VLOOKUP(AL22,Tabelas!B:D,3,0),0),"")</f>
        <v>0</v>
      </c>
      <c r="BR22" s="54" t="n">
        <f aca="false">IF(A22&lt;&gt;"",IFERROR(VLOOKUP(AM22,Tabelas!B:D,3,0),0),"")</f>
        <v>0</v>
      </c>
      <c r="BS22" s="54" t="n">
        <f aca="false">IF(A22&lt;&gt;"",IFERROR(VLOOKUP(AN22,Tabelas!B:D,3,0),0),"")</f>
        <v>0</v>
      </c>
      <c r="BT22" s="54" t="n">
        <f aca="false">IF(A22&lt;&gt;"",IFERROR(VLOOKUP(AO22,Tabelas!B:D,3,0),0),"")</f>
        <v>0</v>
      </c>
      <c r="BU22" s="54" t="n">
        <f aca="false">IF(A22&lt;&gt;"",IFERROR(VLOOKUP(AP22,Tabelas!B:D,3,0),0),"")</f>
        <v>0</v>
      </c>
      <c r="BV22" s="54" t="n">
        <f aca="false">IF(A22&lt;&gt;"",IFERROR(VLOOKUP(AQ22,Tabelas!B:D,3,0),0),"")</f>
        <v>0</v>
      </c>
      <c r="BW22" s="54" t="n">
        <f aca="false">IF(A22&lt;&gt;"",IFERROR(VLOOKUP(AR22,Tabelas!B:D,3,0),0),"")</f>
        <v>0</v>
      </c>
      <c r="BX22" s="56" t="n">
        <f aca="false">IF(A22&lt;&gt;"",SUM(AS22:BW22),"")</f>
        <v>0</v>
      </c>
      <c r="BY22" s="55" t="n">
        <f aca="false">IF(A22&lt;&gt;"",COUNTIF(N22:AR22,"LM")+COUNTIF(N22:AR22,"L"),"")+COUNTIF(N22:AR22,"LP")</f>
        <v>0</v>
      </c>
      <c r="BZ22" s="56" t="n">
        <f aca="false">IF(A22&lt;&gt;"",COUNTIF(N22:AR22,"AB"),"")</f>
        <v>0</v>
      </c>
      <c r="CA22" s="56" t="n">
        <f aca="false">IF(A22&lt;&gt;"",COUNTIF(N22:AR22,"FE"),"")</f>
        <v>0</v>
      </c>
      <c r="CB22" s="56" t="n">
        <f aca="false">IF(A22&lt;&gt;"",COUNTIF(N22:AR22,"LC"),"")</f>
        <v>0</v>
      </c>
      <c r="CC22" s="56" t="n">
        <f aca="false">IF(A22&lt;&gt;"",COUNTIF(N22:AR22,"CE"),"")</f>
        <v>0</v>
      </c>
      <c r="CD22" s="55" t="n">
        <f aca="false">IF(A22&lt;&gt;"",COUNTIF(N22:AR22,"AF1")+COUNTIF(N22:AR22,"AF2")+COUNTIF(N22:AR22,"AF3")+COUNTIF(N22:AR22,"AF4")+COUNTIF(N22:AR22,"AF5")+COUNTIF(N22:AR22,"AF6")+COUNTIF(N22:AR22,"AF7")+COUNTIF(N22:AR22,"AF8")+COUNTIF(N22:AR22,"AF9")+COUNTIF(N22:AR22,"AF10")+COUNTIF(N22:AR22,"AF11")+COUNTIF(N22:AR22,"AF12")+COUNTIF(N22:AR22,"AF13")+COUNTIF(N22:AR22,"AF14"),"")</f>
        <v>0</v>
      </c>
      <c r="CE22" s="55" t="n">
        <f aca="false">IF(A22&lt;&gt;"",COUNTIF(N22:AR22,"CE")+COUNTIF(N22:AR22,"L")+COUNTIF(N22:AR22,"LM")+COUNTIF(N22:AR22,"LP")+COUNTIF(N22:AR22,"LC")+COUNTIF(N22:AR22,"AB")+COUNTIF(N22:AR22,"AF1")+COUNTIF(N22:AR22,"AF2")+COUNTIF(N22:AR22,"AF3")+COUNTIF(N22:AR22,"AF4")+COUNTIF(N22:AR22,"AF5")+COUNTIF(N22:AR22,"AF6")+COUNTIF(N22:AR22,"AF7")+COUNTIF(N22:AR22,"AF8")+COUNTIF(N22:AR22,"AF9")+COUNTIF(N22:AR22,"AF10")+COUNTIF(N22:AR22,"AF11")+COUNTIF(N22:AR22,"AF12")+COUNTIF(N22:AR22,"AF13")+COUNTIF(N22:AR22,"AF14")+COUNTIF(N22:AR22,"RC")+COUNTIF(N22:AR22,"FO")+COUNTIF(N22:AR22,"FE"),"")</f>
        <v>0</v>
      </c>
      <c r="CF22" s="57" t="n">
        <f aca="false">IF(A22&lt;&gt;"",COUNTIF(N22:AR22,"APH"),"")</f>
        <v>0</v>
      </c>
    </row>
    <row r="23" customFormat="false" ht="12.75" hidden="false" customHeight="true" outlineLevel="0" collapsed="false">
      <c r="A23" s="140" t="s">
        <v>118</v>
      </c>
      <c r="B23" s="46" t="n">
        <v>1234567</v>
      </c>
      <c r="C23" s="48" t="n">
        <v>123</v>
      </c>
      <c r="D23" s="48" t="s">
        <v>103</v>
      </c>
      <c r="E23" s="48" t="s">
        <v>104</v>
      </c>
      <c r="F23" s="48" t="n">
        <v>36</v>
      </c>
      <c r="G23" s="50"/>
      <c r="H23" s="50"/>
      <c r="I23" s="50"/>
      <c r="J23" s="50"/>
      <c r="K23" s="50"/>
      <c r="L23" s="50"/>
      <c r="M23" s="50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2"/>
      <c r="AS23" s="53" t="n">
        <f aca="false">IF(A23&lt;&gt;"",IFERROR(VLOOKUP(N23,Tabelas!B:D,3,0),0),"")</f>
        <v>0</v>
      </c>
      <c r="AT23" s="54" t="n">
        <f aca="false">IF(A23&lt;&gt;"",IFERROR(VLOOKUP(O23,Tabelas!B:D,3,0),0),"")</f>
        <v>0</v>
      </c>
      <c r="AU23" s="54" t="n">
        <f aca="false">IF(A23&lt;&gt;"",IFERROR(VLOOKUP(P23,Tabelas!B:D,3,0),0),"")</f>
        <v>0</v>
      </c>
      <c r="AV23" s="54" t="n">
        <f aca="false">IF(A23&lt;&gt;"",IFERROR(VLOOKUP(Q23,Tabelas!B:D,3,0),0),"")</f>
        <v>0</v>
      </c>
      <c r="AW23" s="54" t="n">
        <f aca="false">IF(A23&lt;&gt;"",IFERROR(VLOOKUP(R23,Tabelas!B:D,3,0),0),"")</f>
        <v>0</v>
      </c>
      <c r="AX23" s="54" t="n">
        <f aca="false">IF(A23&lt;&gt;"",IFERROR(VLOOKUP(S23,Tabelas!B:D,3,0),0),"")</f>
        <v>0</v>
      </c>
      <c r="AY23" s="54" t="n">
        <f aca="false">IF(A23&lt;&gt;"",IFERROR(VLOOKUP(T23,Tabelas!B:D,3,0),0),"")</f>
        <v>0</v>
      </c>
      <c r="AZ23" s="54" t="n">
        <f aca="false">IF(A23&lt;&gt;"",IFERROR(VLOOKUP(U23,Tabelas!B:D,3,0),0),"")</f>
        <v>0</v>
      </c>
      <c r="BA23" s="54" t="n">
        <f aca="false">IF(A23&lt;&gt;"",IFERROR(VLOOKUP(V23,Tabelas!B:D,3,0),0),"")</f>
        <v>0</v>
      </c>
      <c r="BB23" s="54" t="n">
        <f aca="false">IF(A23&lt;&gt;"",IFERROR(VLOOKUP(W23,Tabelas!B:D,3,0),0),"")</f>
        <v>0</v>
      </c>
      <c r="BC23" s="54" t="n">
        <f aca="false">IF(A23&lt;&gt;"",IFERROR(VLOOKUP(X23,Tabelas!B:D,3,0),0),"")</f>
        <v>0</v>
      </c>
      <c r="BD23" s="54" t="n">
        <f aca="false">IF(A23&lt;&gt;"",IFERROR(VLOOKUP(Y23,Tabelas!B:D,3,0),0),"")</f>
        <v>0</v>
      </c>
      <c r="BE23" s="54" t="n">
        <f aca="false">IF(A23&lt;&gt;"",IFERROR(VLOOKUP(Z23,Tabelas!B:D,3,0),0),"")</f>
        <v>0</v>
      </c>
      <c r="BF23" s="54" t="n">
        <f aca="false">IF(A23&lt;&gt;"",IFERROR(VLOOKUP(AA23,Tabelas!B:D,3,0),0),"")</f>
        <v>0</v>
      </c>
      <c r="BG23" s="54" t="n">
        <f aca="false">IF(A23&lt;&gt;"",IFERROR(VLOOKUP(AB23,Tabelas!B:D,3,0),0),"")</f>
        <v>0</v>
      </c>
      <c r="BH23" s="54" t="n">
        <f aca="false">IF(A23&lt;&gt;"",IFERROR(VLOOKUP(AC23,Tabelas!B:D,3,0),0),"")</f>
        <v>0</v>
      </c>
      <c r="BI23" s="54" t="n">
        <f aca="false">IF(A23&lt;&gt;"",IFERROR(VLOOKUP(AD23,Tabelas!B:D,3,0),0),"")</f>
        <v>0</v>
      </c>
      <c r="BJ23" s="54" t="n">
        <f aca="false">IF(A23&lt;&gt;"",IFERROR(VLOOKUP(AE23,Tabelas!B:D,3,0),0),"")</f>
        <v>0</v>
      </c>
      <c r="BK23" s="54" t="n">
        <f aca="false">IF(A23&lt;&gt;"",IFERROR(VLOOKUP(AF23,Tabelas!B:D,3,0),0),"")</f>
        <v>0</v>
      </c>
      <c r="BL23" s="54" t="n">
        <f aca="false">IF(A23&lt;&gt;"",IFERROR(VLOOKUP(AG23,Tabelas!B:D,3,0),0),"")</f>
        <v>0</v>
      </c>
      <c r="BM23" s="54" t="n">
        <f aca="false">IF(A23&lt;&gt;"",IFERROR(VLOOKUP(AH23,Tabelas!B:D,3,0),0),"")</f>
        <v>0</v>
      </c>
      <c r="BN23" s="54" t="n">
        <f aca="false">IF(A23&lt;&gt;"",IFERROR(VLOOKUP(AI23,Tabelas!B:D,3,0),0),"")</f>
        <v>0</v>
      </c>
      <c r="BO23" s="54" t="n">
        <f aca="false">IF(A23&lt;&gt;"",IFERROR(VLOOKUP(AJ23,Tabelas!B:D,3,0),0),"")</f>
        <v>0</v>
      </c>
      <c r="BP23" s="54" t="n">
        <f aca="false">IF(A23&lt;&gt;"",IFERROR(VLOOKUP(AK23,Tabelas!B:D,3,0),0),"")</f>
        <v>0</v>
      </c>
      <c r="BQ23" s="54" t="n">
        <f aca="false">IF(A23&lt;&gt;"",IFERROR(VLOOKUP(AL23,Tabelas!B:D,3,0),0),"")</f>
        <v>0</v>
      </c>
      <c r="BR23" s="54" t="n">
        <f aca="false">IF(A23&lt;&gt;"",IFERROR(VLOOKUP(AM23,Tabelas!B:D,3,0),0),"")</f>
        <v>0</v>
      </c>
      <c r="BS23" s="54" t="n">
        <f aca="false">IF(A23&lt;&gt;"",IFERROR(VLOOKUP(AN23,Tabelas!B:D,3,0),0),"")</f>
        <v>0</v>
      </c>
      <c r="BT23" s="54" t="n">
        <f aca="false">IF(A23&lt;&gt;"",IFERROR(VLOOKUP(AO23,Tabelas!B:D,3,0),0),"")</f>
        <v>0</v>
      </c>
      <c r="BU23" s="54" t="n">
        <f aca="false">IF(A23&lt;&gt;"",IFERROR(VLOOKUP(AP23,Tabelas!B:D,3,0),0),"")</f>
        <v>0</v>
      </c>
      <c r="BV23" s="54" t="n">
        <f aca="false">IF(A23&lt;&gt;"",IFERROR(VLOOKUP(AQ23,Tabelas!B:D,3,0),0),"")</f>
        <v>0</v>
      </c>
      <c r="BW23" s="54" t="n">
        <f aca="false">IF(A23&lt;&gt;"",IFERROR(VLOOKUP(AR23,Tabelas!B:D,3,0),0),"")</f>
        <v>0</v>
      </c>
      <c r="BX23" s="55" t="n">
        <f aca="false">IF(A23&lt;&gt;"",SUM(AS23:BW23),"")</f>
        <v>0</v>
      </c>
      <c r="BY23" s="55" t="n">
        <f aca="false">IF(A23&lt;&gt;"",COUNTIF(N23:AR23,"LM")+COUNTIF(N23:AR23,"L"),"")+COUNTIF(N23:AR23,"LP")</f>
        <v>0</v>
      </c>
      <c r="BZ23" s="55" t="n">
        <f aca="false">IF(A23&lt;&gt;"",COUNTIF(N23:AR23,"AB"),"")</f>
        <v>0</v>
      </c>
      <c r="CA23" s="55" t="n">
        <f aca="false">IF(A23&lt;&gt;"",COUNTIF(N23:AR23,"FE"),"")</f>
        <v>0</v>
      </c>
      <c r="CB23" s="55" t="n">
        <f aca="false">IF(A23&lt;&gt;"",COUNTIF(N23:AR23,"LC"),"")</f>
        <v>0</v>
      </c>
      <c r="CC23" s="55" t="n">
        <f aca="false">IF(A23&lt;&gt;"",COUNTIF(N23:AR23,"CE"),"")</f>
        <v>0</v>
      </c>
      <c r="CD23" s="55" t="n">
        <f aca="false">IF(A23&lt;&gt;"",COUNTIF(N23:AR23,"AF1")+COUNTIF(N23:AR23,"AF2")+COUNTIF(N23:AR23,"AF3")+COUNTIF(N23:AR23,"AF4")+COUNTIF(N23:AR23,"AF5")+COUNTIF(N23:AR23,"AF6")+COUNTIF(N23:AR23,"AF7")+COUNTIF(N23:AR23,"AF8")+COUNTIF(N23:AR23,"AF9")+COUNTIF(N23:AR23,"AF10")+COUNTIF(N23:AR23,"AF11")+COUNTIF(N23:AR23,"AF12")+COUNTIF(N23:AR23,"AF13")+COUNTIF(N23:AR23,"AF14"),"")</f>
        <v>0</v>
      </c>
      <c r="CE23" s="55" t="n">
        <f aca="false">IF(A23&lt;&gt;"",COUNTIF(N23:AR23,"CE")+COUNTIF(N23:AR23,"L")+COUNTIF(N23:AR23,"LM")+COUNTIF(N23:AR23,"LP")+COUNTIF(N23:AR23,"LC")+COUNTIF(N23:AR23,"AB")+COUNTIF(N23:AR23,"AF1")+COUNTIF(N23:AR23,"AF2")+COUNTIF(N23:AR23,"AF3")+COUNTIF(N23:AR23,"AF4")+COUNTIF(N23:AR23,"AF5")+COUNTIF(N23:AR23,"AF6")+COUNTIF(N23:AR23,"AF7")+COUNTIF(N23:AR23,"AF8")+COUNTIF(N23:AR23,"AF9")+COUNTIF(N23:AR23,"AF10")+COUNTIF(N23:AR23,"AF11")+COUNTIF(N23:AR23,"AF12")+COUNTIF(N23:AR23,"AF13")+COUNTIF(N23:AR23,"AF14")+COUNTIF(N23:AR23,"RC")+COUNTIF(N23:AR23,"FO")+COUNTIF(N23:AR23,"FE"),"")</f>
        <v>0</v>
      </c>
      <c r="CF23" s="143" t="n">
        <f aca="false">IF(A23&lt;&gt;"",COUNTIF(N23:AR23,"APH"),"")</f>
        <v>0</v>
      </c>
    </row>
    <row r="24" customFormat="false" ht="12.75" hidden="false" customHeight="true" outlineLevel="0" collapsed="false">
      <c r="A24" s="140" t="s">
        <v>119</v>
      </c>
      <c r="B24" s="46" t="n">
        <v>1234567</v>
      </c>
      <c r="C24" s="48" t="n">
        <v>123</v>
      </c>
      <c r="D24" s="48" t="s">
        <v>103</v>
      </c>
      <c r="E24" s="48" t="s">
        <v>104</v>
      </c>
      <c r="F24" s="48" t="n">
        <v>36</v>
      </c>
      <c r="G24" s="49"/>
      <c r="H24" s="50"/>
      <c r="I24" s="50"/>
      <c r="J24" s="50"/>
      <c r="K24" s="50"/>
      <c r="L24" s="50"/>
      <c r="M24" s="50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2"/>
      <c r="AS24" s="58" t="n">
        <f aca="false">IF(A24&lt;&gt;"",IFERROR(VLOOKUP(N24,Tabelas!B:D,3,0),0),"")</f>
        <v>0</v>
      </c>
      <c r="AT24" s="59" t="n">
        <f aca="false">IF(A24&lt;&gt;"",IFERROR(VLOOKUP(O24,Tabelas!B:D,3,0),0),"")</f>
        <v>0</v>
      </c>
      <c r="AU24" s="59" t="n">
        <f aca="false">IF(A24&lt;&gt;"",IFERROR(VLOOKUP(P24,Tabelas!B:D,3,0),0),"")</f>
        <v>0</v>
      </c>
      <c r="AV24" s="59" t="n">
        <f aca="false">IF(A24&lt;&gt;"",IFERROR(VLOOKUP(Q24,Tabelas!B:D,3,0),0),"")</f>
        <v>0</v>
      </c>
      <c r="AW24" s="59" t="n">
        <f aca="false">IF(A24&lt;&gt;"",IFERROR(VLOOKUP(R24,Tabelas!B:D,3,0),0),"")</f>
        <v>0</v>
      </c>
      <c r="AX24" s="59" t="n">
        <f aca="false">IF(A24&lt;&gt;"",IFERROR(VLOOKUP(S24,Tabelas!B:D,3,0),0),"")</f>
        <v>0</v>
      </c>
      <c r="AY24" s="59" t="n">
        <f aca="false">IF(A24&lt;&gt;"",IFERROR(VLOOKUP(T24,Tabelas!B:D,3,0),0),"")</f>
        <v>0</v>
      </c>
      <c r="AZ24" s="59" t="n">
        <f aca="false">IF(A24&lt;&gt;"",IFERROR(VLOOKUP(U24,Tabelas!B:D,3,0),0),"")</f>
        <v>0</v>
      </c>
      <c r="BA24" s="59" t="n">
        <f aca="false">IF(A24&lt;&gt;"",IFERROR(VLOOKUP(V24,Tabelas!B:D,3,0),0),"")</f>
        <v>0</v>
      </c>
      <c r="BB24" s="59" t="n">
        <f aca="false">IF(A24&lt;&gt;"",IFERROR(VLOOKUP(W24,Tabelas!B:D,3,0),0),"")</f>
        <v>0</v>
      </c>
      <c r="BC24" s="59" t="n">
        <f aca="false">IF(A24&lt;&gt;"",IFERROR(VLOOKUP(X24,Tabelas!B:D,3,0),0),"")</f>
        <v>0</v>
      </c>
      <c r="BD24" s="59" t="n">
        <f aca="false">IF(A24&lt;&gt;"",IFERROR(VLOOKUP(Y24,Tabelas!B:D,3,0),0),"")</f>
        <v>0</v>
      </c>
      <c r="BE24" s="59" t="n">
        <f aca="false">IF(A24&lt;&gt;"",IFERROR(VLOOKUP(Z24,Tabelas!B:D,3,0),0),"")</f>
        <v>0</v>
      </c>
      <c r="BF24" s="59" t="n">
        <f aca="false">IF(A24&lt;&gt;"",IFERROR(VLOOKUP(AA24,Tabelas!B:D,3,0),0),"")</f>
        <v>0</v>
      </c>
      <c r="BG24" s="59" t="n">
        <f aca="false">IF(A24&lt;&gt;"",IFERROR(VLOOKUP(AB24,Tabelas!B:D,3,0),0),"")</f>
        <v>0</v>
      </c>
      <c r="BH24" s="59" t="n">
        <f aca="false">IF(A24&lt;&gt;"",IFERROR(VLOOKUP(AC24,Tabelas!B:D,3,0),0),"")</f>
        <v>0</v>
      </c>
      <c r="BI24" s="59" t="n">
        <f aca="false">IF(A24&lt;&gt;"",IFERROR(VLOOKUP(AD24,Tabelas!B:D,3,0),0),"")</f>
        <v>0</v>
      </c>
      <c r="BJ24" s="59" t="n">
        <f aca="false">IF(A24&lt;&gt;"",IFERROR(VLOOKUP(AE24,Tabelas!B:D,3,0),0),"")</f>
        <v>0</v>
      </c>
      <c r="BK24" s="59" t="n">
        <f aca="false">IF(A24&lt;&gt;"",IFERROR(VLOOKUP(AF24,Tabelas!B:D,3,0),0),"")</f>
        <v>0</v>
      </c>
      <c r="BL24" s="59" t="n">
        <f aca="false">IF(A24&lt;&gt;"",IFERROR(VLOOKUP(AG24,Tabelas!B:D,3,0),0),"")</f>
        <v>0</v>
      </c>
      <c r="BM24" s="59" t="n">
        <f aca="false">IF(A24&lt;&gt;"",IFERROR(VLOOKUP(AH24,Tabelas!B:D,3,0),0),"")</f>
        <v>0</v>
      </c>
      <c r="BN24" s="59" t="n">
        <f aca="false">IF(A24&lt;&gt;"",IFERROR(VLOOKUP(AI24,Tabelas!B:D,3,0),0),"")</f>
        <v>0</v>
      </c>
      <c r="BO24" s="59" t="n">
        <f aca="false">IF(A24&lt;&gt;"",IFERROR(VLOOKUP(AJ24,Tabelas!B:D,3,0),0),"")</f>
        <v>0</v>
      </c>
      <c r="BP24" s="59" t="n">
        <f aca="false">IF(A24&lt;&gt;"",IFERROR(VLOOKUP(AK24,Tabelas!B:D,3,0),0),"")</f>
        <v>0</v>
      </c>
      <c r="BQ24" s="59" t="n">
        <f aca="false">IF(A24&lt;&gt;"",IFERROR(VLOOKUP(AL24,Tabelas!B:D,3,0),0),"")</f>
        <v>0</v>
      </c>
      <c r="BR24" s="59" t="n">
        <f aca="false">IF(A24&lt;&gt;"",IFERROR(VLOOKUP(AM24,Tabelas!B:D,3,0),0),"")</f>
        <v>0</v>
      </c>
      <c r="BS24" s="59" t="n">
        <f aca="false">IF(A24&lt;&gt;"",IFERROR(VLOOKUP(AN24,Tabelas!B:D,3,0),0),"")</f>
        <v>0</v>
      </c>
      <c r="BT24" s="59" t="n">
        <f aca="false">IF(A24&lt;&gt;"",IFERROR(VLOOKUP(AO24,Tabelas!B:D,3,0),0),"")</f>
        <v>0</v>
      </c>
      <c r="BU24" s="59" t="n">
        <f aca="false">IF(A24&lt;&gt;"",IFERROR(VLOOKUP(AP24,Tabelas!B:D,3,0),0),"")</f>
        <v>0</v>
      </c>
      <c r="BV24" s="59" t="n">
        <f aca="false">IF(A24&lt;&gt;"",IFERROR(VLOOKUP(AQ24,Tabelas!B:D,3,0),0),"")</f>
        <v>0</v>
      </c>
      <c r="BW24" s="59" t="n">
        <f aca="false">IF(A24&lt;&gt;"",IFERROR(VLOOKUP(AR24,Tabelas!B:D,3,0),0),"")</f>
        <v>0</v>
      </c>
      <c r="BX24" s="56" t="n">
        <f aca="false">IF(A24&lt;&gt;"",SUM(AS24:BW24),"")</f>
        <v>0</v>
      </c>
      <c r="BY24" s="55" t="n">
        <f aca="false">IF(A24&lt;&gt;"",COUNTIF(N24:AR24,"LM")+COUNTIF(N24:AR24,"L"),"")+COUNTIF(N24:AR24,"LP")</f>
        <v>0</v>
      </c>
      <c r="BZ24" s="56" t="n">
        <f aca="false">IF(A24&lt;&gt;"",COUNTIF(N24:AR24,"AB"),"")</f>
        <v>0</v>
      </c>
      <c r="CA24" s="56" t="n">
        <f aca="false">IF(A24&lt;&gt;"",COUNTIF(N24:AR24,"FE"),"")</f>
        <v>0</v>
      </c>
      <c r="CB24" s="56" t="n">
        <f aca="false">IF(A24&lt;&gt;"",COUNTIF(N24:AR24,"LC"),"")</f>
        <v>0</v>
      </c>
      <c r="CC24" s="56" t="n">
        <f aca="false">IF(A24&lt;&gt;"",COUNTIF(N24:AR24,"CE"),"")</f>
        <v>0</v>
      </c>
      <c r="CD24" s="55" t="n">
        <f aca="false">IF(A24&lt;&gt;"",COUNTIF(N24:AR24,"AF1")+COUNTIF(N24:AR24,"AF2")+COUNTIF(N24:AR24,"AF3")+COUNTIF(N24:AR24,"AF4")+COUNTIF(N24:AR24,"AF5")+COUNTIF(N24:AR24,"AF6")+COUNTIF(N24:AR24,"AF7")+COUNTIF(N24:AR24,"AF8")+COUNTIF(N24:AR24,"AF9")+COUNTIF(N24:AR24,"AF10")+COUNTIF(N24:AR24,"AF11")+COUNTIF(N24:AR24,"AF12")+COUNTIF(N24:AR24,"AF13")+COUNTIF(N24:AR24,"AF14"),"")</f>
        <v>0</v>
      </c>
      <c r="CE24" s="55" t="n">
        <f aca="false">IF(A24&lt;&gt;"",COUNTIF(N24:AR24,"CE")+COUNTIF(N24:AR24,"L")+COUNTIF(N24:AR24,"LM")+COUNTIF(N24:AR24,"LP")+COUNTIF(N24:AR24,"LC")+COUNTIF(N24:AR24,"AB")+COUNTIF(N24:AR24,"AF1")+COUNTIF(N24:AR24,"AF2")+COUNTIF(N24:AR24,"AF3")+COUNTIF(N24:AR24,"AF4")+COUNTIF(N24:AR24,"AF5")+COUNTIF(N24:AR24,"AF6")+COUNTIF(N24:AR24,"AF7")+COUNTIF(N24:AR24,"AF8")+COUNTIF(N24:AR24,"AF9")+COUNTIF(N24:AR24,"AF10")+COUNTIF(N24:AR24,"AF11")+COUNTIF(N24:AR24,"AF12")+COUNTIF(N24:AR24,"AF13")+COUNTIF(N24:AR24,"AF14")+COUNTIF(N24:AR24,"RC")+COUNTIF(N24:AR24,"FO")+COUNTIF(N24:AR24,"FE"),"")</f>
        <v>0</v>
      </c>
      <c r="CF24" s="57" t="n">
        <f aca="false">IF(A24&lt;&gt;"",COUNTIF(N24:AR24,"APH"),"")</f>
        <v>0</v>
      </c>
    </row>
    <row r="25" customFormat="false" ht="12.75" hidden="false" customHeight="true" outlineLevel="0" collapsed="false">
      <c r="A25" s="140" t="s">
        <v>120</v>
      </c>
      <c r="B25" s="46" t="n">
        <v>1234567</v>
      </c>
      <c r="C25" s="48" t="n">
        <v>123</v>
      </c>
      <c r="D25" s="48" t="s">
        <v>103</v>
      </c>
      <c r="E25" s="48" t="s">
        <v>104</v>
      </c>
      <c r="F25" s="48" t="n">
        <v>36</v>
      </c>
      <c r="G25" s="49"/>
      <c r="H25" s="50"/>
      <c r="I25" s="50"/>
      <c r="J25" s="50"/>
      <c r="K25" s="50"/>
      <c r="L25" s="50"/>
      <c r="M25" s="50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2"/>
      <c r="AS25" s="53" t="n">
        <f aca="false">IF(A25&lt;&gt;"",IFERROR(VLOOKUP(N25,Tabelas!B:D,3,0),0),"")</f>
        <v>0</v>
      </c>
      <c r="AT25" s="54" t="n">
        <f aca="false">IF(A25&lt;&gt;"",IFERROR(VLOOKUP(O25,Tabelas!B:D,3,0),0),"")</f>
        <v>0</v>
      </c>
      <c r="AU25" s="54" t="n">
        <f aca="false">IF(A25&lt;&gt;"",IFERROR(VLOOKUP(P25,Tabelas!B:D,3,0),0),"")</f>
        <v>0</v>
      </c>
      <c r="AV25" s="54" t="n">
        <f aca="false">IF(A25&lt;&gt;"",IFERROR(VLOOKUP(Q25,Tabelas!B:D,3,0),0),"")</f>
        <v>0</v>
      </c>
      <c r="AW25" s="54" t="n">
        <f aca="false">IF(A25&lt;&gt;"",IFERROR(VLOOKUP(R25,Tabelas!B:D,3,0),0),"")</f>
        <v>0</v>
      </c>
      <c r="AX25" s="54" t="n">
        <f aca="false">IF(A25&lt;&gt;"",IFERROR(VLOOKUP(S25,Tabelas!B:D,3,0),0),"")</f>
        <v>0</v>
      </c>
      <c r="AY25" s="54" t="n">
        <f aca="false">IF(A25&lt;&gt;"",IFERROR(VLOOKUP(T25,Tabelas!B:D,3,0),0),"")</f>
        <v>0</v>
      </c>
      <c r="AZ25" s="54" t="n">
        <f aca="false">IF(A25&lt;&gt;"",IFERROR(VLOOKUP(U25,Tabelas!B:D,3,0),0),"")</f>
        <v>0</v>
      </c>
      <c r="BA25" s="54" t="n">
        <f aca="false">IF(A25&lt;&gt;"",IFERROR(VLOOKUP(V25,Tabelas!B:D,3,0),0),"")</f>
        <v>0</v>
      </c>
      <c r="BB25" s="54" t="n">
        <f aca="false">IF(A25&lt;&gt;"",IFERROR(VLOOKUP(W25,Tabelas!B:D,3,0),0),"")</f>
        <v>0</v>
      </c>
      <c r="BC25" s="54" t="n">
        <f aca="false">IF(A25&lt;&gt;"",IFERROR(VLOOKUP(X25,Tabelas!B:D,3,0),0),"")</f>
        <v>0</v>
      </c>
      <c r="BD25" s="54" t="n">
        <f aca="false">IF(A25&lt;&gt;"",IFERROR(VLOOKUP(Y25,Tabelas!B:D,3,0),0),"")</f>
        <v>0</v>
      </c>
      <c r="BE25" s="54" t="n">
        <f aca="false">IF(A25&lt;&gt;"",IFERROR(VLOOKUP(Z25,Tabelas!B:D,3,0),0),"")</f>
        <v>0</v>
      </c>
      <c r="BF25" s="54" t="n">
        <f aca="false">IF(A25&lt;&gt;"",IFERROR(VLOOKUP(AA25,Tabelas!B:D,3,0),0),"")</f>
        <v>0</v>
      </c>
      <c r="BG25" s="54" t="n">
        <f aca="false">IF(A25&lt;&gt;"",IFERROR(VLOOKUP(AB25,Tabelas!B:D,3,0),0),"")</f>
        <v>0</v>
      </c>
      <c r="BH25" s="54" t="n">
        <f aca="false">IF(A25&lt;&gt;"",IFERROR(VLOOKUP(AC25,Tabelas!B:D,3,0),0),"")</f>
        <v>0</v>
      </c>
      <c r="BI25" s="54" t="n">
        <f aca="false">IF(A25&lt;&gt;"",IFERROR(VLOOKUP(AD25,Tabelas!B:D,3,0),0),"")</f>
        <v>0</v>
      </c>
      <c r="BJ25" s="54" t="n">
        <f aca="false">IF(A25&lt;&gt;"",IFERROR(VLOOKUP(AE25,Tabelas!B:D,3,0),0),"")</f>
        <v>0</v>
      </c>
      <c r="BK25" s="54" t="n">
        <f aca="false">IF(A25&lt;&gt;"",IFERROR(VLOOKUP(AF25,Tabelas!B:D,3,0),0),"")</f>
        <v>0</v>
      </c>
      <c r="BL25" s="54" t="n">
        <f aca="false">IF(A25&lt;&gt;"",IFERROR(VLOOKUP(AG25,Tabelas!B:D,3,0),0),"")</f>
        <v>0</v>
      </c>
      <c r="BM25" s="54" t="n">
        <f aca="false">IF(A25&lt;&gt;"",IFERROR(VLOOKUP(AH25,Tabelas!B:D,3,0),0),"")</f>
        <v>0</v>
      </c>
      <c r="BN25" s="54" t="n">
        <f aca="false">IF(A25&lt;&gt;"",IFERROR(VLOOKUP(AI25,Tabelas!B:D,3,0),0),"")</f>
        <v>0</v>
      </c>
      <c r="BO25" s="54" t="n">
        <f aca="false">IF(A25&lt;&gt;"",IFERROR(VLOOKUP(AJ25,Tabelas!B:D,3,0),0),"")</f>
        <v>0</v>
      </c>
      <c r="BP25" s="54" t="n">
        <f aca="false">IF(A25&lt;&gt;"",IFERROR(VLOOKUP(AK25,Tabelas!B:D,3,0),0),"")</f>
        <v>0</v>
      </c>
      <c r="BQ25" s="54" t="n">
        <f aca="false">IF(A25&lt;&gt;"",IFERROR(VLOOKUP(AL25,Tabelas!B:D,3,0),0),"")</f>
        <v>0</v>
      </c>
      <c r="BR25" s="54" t="n">
        <f aca="false">IF(A25&lt;&gt;"",IFERROR(VLOOKUP(AM25,Tabelas!B:D,3,0),0),"")</f>
        <v>0</v>
      </c>
      <c r="BS25" s="54" t="n">
        <f aca="false">IF(A25&lt;&gt;"",IFERROR(VLOOKUP(AN25,Tabelas!B:D,3,0),0),"")</f>
        <v>0</v>
      </c>
      <c r="BT25" s="54" t="n">
        <f aca="false">IF(A25&lt;&gt;"",IFERROR(VLOOKUP(AO25,Tabelas!B:D,3,0),0),"")</f>
        <v>0</v>
      </c>
      <c r="BU25" s="54" t="n">
        <f aca="false">IF(A25&lt;&gt;"",IFERROR(VLOOKUP(AP25,Tabelas!B:D,3,0),0),"")</f>
        <v>0</v>
      </c>
      <c r="BV25" s="54" t="n">
        <f aca="false">IF(A25&lt;&gt;"",IFERROR(VLOOKUP(AQ25,Tabelas!B:D,3,0),0),"")</f>
        <v>0</v>
      </c>
      <c r="BW25" s="54" t="n">
        <f aca="false">IF(A25&lt;&gt;"",IFERROR(VLOOKUP(AR25,Tabelas!B:D,3,0),0),"")</f>
        <v>0</v>
      </c>
      <c r="BX25" s="55" t="n">
        <f aca="false">IF(A25&lt;&gt;"",SUM(AS25:BW25),"")</f>
        <v>0</v>
      </c>
      <c r="BY25" s="55" t="n">
        <f aca="false">IF(A25&lt;&gt;"",COUNTIF(N25:AR25,"LM")+COUNTIF(N25:AR25,"L"),"")+COUNTIF(N25:AR25,"LP")</f>
        <v>0</v>
      </c>
      <c r="BZ25" s="55" t="n">
        <f aca="false">IF(A25&lt;&gt;"",COUNTIF(N25:AR25,"AB"),"")</f>
        <v>0</v>
      </c>
      <c r="CA25" s="55" t="n">
        <f aca="false">IF(A25&lt;&gt;"",COUNTIF(N25:AR25,"FE"),"")</f>
        <v>0</v>
      </c>
      <c r="CB25" s="55" t="n">
        <f aca="false">IF(A25&lt;&gt;"",COUNTIF(N25:AR25,"LC"),"")</f>
        <v>0</v>
      </c>
      <c r="CC25" s="55" t="n">
        <f aca="false">IF(A25&lt;&gt;"",COUNTIF(N25:AR25,"CE"),"")</f>
        <v>0</v>
      </c>
      <c r="CD25" s="55" t="n">
        <f aca="false">IF(A25&lt;&gt;"",COUNTIF(N25:AR25,"AF1")+COUNTIF(N25:AR25,"AF2")+COUNTIF(N25:AR25,"AF3")+COUNTIF(N25:AR25,"AF4")+COUNTIF(N25:AR25,"AF5")+COUNTIF(N25:AR25,"AF6")+COUNTIF(N25:AR25,"AF7")+COUNTIF(N25:AR25,"AF8")+COUNTIF(N25:AR25,"AF9")+COUNTIF(N25:AR25,"AF10")+COUNTIF(N25:AR25,"AF11")+COUNTIF(N25:AR25,"AF12")+COUNTIF(N25:AR25,"AF13")+COUNTIF(N25:AR25,"AF14"),"")</f>
        <v>0</v>
      </c>
      <c r="CE25" s="55" t="n">
        <f aca="false">IF(A25&lt;&gt;"",COUNTIF(N25:AR25,"CE")+COUNTIF(N25:AR25,"L")+COUNTIF(N25:AR25,"LM")+COUNTIF(N25:AR25,"LP")+COUNTIF(N25:AR25,"LC")+COUNTIF(N25:AR25,"AB")+COUNTIF(N25:AR25,"AF1")+COUNTIF(N25:AR25,"AF2")+COUNTIF(N25:AR25,"AF3")+COUNTIF(N25:AR25,"AF4")+COUNTIF(N25:AR25,"AF5")+COUNTIF(N25:AR25,"AF6")+COUNTIF(N25:AR25,"AF7")+COUNTIF(N25:AR25,"AF8")+COUNTIF(N25:AR25,"AF9")+COUNTIF(N25:AR25,"AF10")+COUNTIF(N25:AR25,"AF11")+COUNTIF(N25:AR25,"AF12")+COUNTIF(N25:AR25,"AF13")+COUNTIF(N25:AR25,"AF14")+COUNTIF(N25:AR25,"RC")+COUNTIF(N25:AR25,"FO")+COUNTIF(N25:AR25,"FE"),"")</f>
        <v>0</v>
      </c>
      <c r="CF25" s="143" t="n">
        <f aca="false">IF(A25&lt;&gt;"",COUNTIF(N25:AR25,"APH"),"")</f>
        <v>0</v>
      </c>
    </row>
    <row r="26" customFormat="false" ht="12.75" hidden="false" customHeight="true" outlineLevel="0" collapsed="false">
      <c r="A26" s="140" t="s">
        <v>121</v>
      </c>
      <c r="B26" s="46" t="n">
        <v>1234567</v>
      </c>
      <c r="C26" s="48" t="n">
        <v>123</v>
      </c>
      <c r="D26" s="48" t="s">
        <v>103</v>
      </c>
      <c r="E26" s="48" t="s">
        <v>104</v>
      </c>
      <c r="F26" s="48" t="n">
        <v>36</v>
      </c>
      <c r="G26" s="49"/>
      <c r="H26" s="50"/>
      <c r="I26" s="50"/>
      <c r="J26" s="50"/>
      <c r="K26" s="50"/>
      <c r="L26" s="50"/>
      <c r="M26" s="50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2"/>
      <c r="AS26" s="58" t="n">
        <f aca="false">IF(A26&lt;&gt;"",IFERROR(VLOOKUP(N26,Tabelas!B:D,3,0),0),"")</f>
        <v>0</v>
      </c>
      <c r="AT26" s="59" t="n">
        <f aca="false">IF(A26&lt;&gt;"",IFERROR(VLOOKUP(O26,Tabelas!B:D,3,0),0),"")</f>
        <v>0</v>
      </c>
      <c r="AU26" s="59" t="n">
        <f aca="false">IF(A26&lt;&gt;"",IFERROR(VLOOKUP(P26,Tabelas!B:D,3,0),0),"")</f>
        <v>0</v>
      </c>
      <c r="AV26" s="59" t="n">
        <f aca="false">IF(A26&lt;&gt;"",IFERROR(VLOOKUP(Q26,Tabelas!B:D,3,0),0),"")</f>
        <v>0</v>
      </c>
      <c r="AW26" s="59" t="n">
        <f aca="false">IF(A26&lt;&gt;"",IFERROR(VLOOKUP(R26,Tabelas!B:D,3,0),0),"")</f>
        <v>0</v>
      </c>
      <c r="AX26" s="59" t="n">
        <f aca="false">IF(A26&lt;&gt;"",IFERROR(VLOOKUP(S26,Tabelas!B:D,3,0),0),"")</f>
        <v>0</v>
      </c>
      <c r="AY26" s="59" t="n">
        <f aca="false">IF(A26&lt;&gt;"",IFERROR(VLOOKUP(T26,Tabelas!B:D,3,0),0),"")</f>
        <v>0</v>
      </c>
      <c r="AZ26" s="59" t="n">
        <f aca="false">IF(A26&lt;&gt;"",IFERROR(VLOOKUP(U26,Tabelas!B:D,3,0),0),"")</f>
        <v>0</v>
      </c>
      <c r="BA26" s="59" t="n">
        <f aca="false">IF(A26&lt;&gt;"",IFERROR(VLOOKUP(V26,Tabelas!B:D,3,0),0),"")</f>
        <v>0</v>
      </c>
      <c r="BB26" s="59" t="n">
        <f aca="false">IF(A26&lt;&gt;"",IFERROR(VLOOKUP(W26,Tabelas!B:D,3,0),0),"")</f>
        <v>0</v>
      </c>
      <c r="BC26" s="59" t="n">
        <f aca="false">IF(A26&lt;&gt;"",IFERROR(VLOOKUP(X26,Tabelas!B:D,3,0),0),"")</f>
        <v>0</v>
      </c>
      <c r="BD26" s="59" t="n">
        <f aca="false">IF(A26&lt;&gt;"",IFERROR(VLOOKUP(Y26,Tabelas!B:D,3,0),0),"")</f>
        <v>0</v>
      </c>
      <c r="BE26" s="59" t="n">
        <f aca="false">IF(A26&lt;&gt;"",IFERROR(VLOOKUP(Z26,Tabelas!B:D,3,0),0),"")</f>
        <v>0</v>
      </c>
      <c r="BF26" s="59" t="n">
        <f aca="false">IF(A26&lt;&gt;"",IFERROR(VLOOKUP(AA26,Tabelas!B:D,3,0),0),"")</f>
        <v>0</v>
      </c>
      <c r="BG26" s="59" t="n">
        <f aca="false">IF(A26&lt;&gt;"",IFERROR(VLOOKUP(AB26,Tabelas!B:D,3,0),0),"")</f>
        <v>0</v>
      </c>
      <c r="BH26" s="59" t="n">
        <f aca="false">IF(A26&lt;&gt;"",IFERROR(VLOOKUP(AC26,Tabelas!B:D,3,0),0),"")</f>
        <v>0</v>
      </c>
      <c r="BI26" s="59" t="n">
        <f aca="false">IF(A26&lt;&gt;"",IFERROR(VLOOKUP(AD26,Tabelas!B:D,3,0),0),"")</f>
        <v>0</v>
      </c>
      <c r="BJ26" s="59" t="n">
        <f aca="false">IF(A26&lt;&gt;"",IFERROR(VLOOKUP(AE26,Tabelas!B:D,3,0),0),"")</f>
        <v>0</v>
      </c>
      <c r="BK26" s="59" t="n">
        <f aca="false">IF(A26&lt;&gt;"",IFERROR(VLOOKUP(AF26,Tabelas!B:D,3,0),0),"")</f>
        <v>0</v>
      </c>
      <c r="BL26" s="59" t="n">
        <f aca="false">IF(A26&lt;&gt;"",IFERROR(VLOOKUP(AG26,Tabelas!B:D,3,0),0),"")</f>
        <v>0</v>
      </c>
      <c r="BM26" s="59" t="n">
        <f aca="false">IF(A26&lt;&gt;"",IFERROR(VLOOKUP(AH26,Tabelas!B:D,3,0),0),"")</f>
        <v>0</v>
      </c>
      <c r="BN26" s="59" t="n">
        <f aca="false">IF(A26&lt;&gt;"",IFERROR(VLOOKUP(AI26,Tabelas!B:D,3,0),0),"")</f>
        <v>0</v>
      </c>
      <c r="BO26" s="59" t="n">
        <f aca="false">IF(A26&lt;&gt;"",IFERROR(VLOOKUP(AJ26,Tabelas!B:D,3,0),0),"")</f>
        <v>0</v>
      </c>
      <c r="BP26" s="59" t="n">
        <f aca="false">IF(A26&lt;&gt;"",IFERROR(VLOOKUP(AK26,Tabelas!B:D,3,0),0),"")</f>
        <v>0</v>
      </c>
      <c r="BQ26" s="59" t="n">
        <f aca="false">IF(A26&lt;&gt;"",IFERROR(VLOOKUP(AL26,Tabelas!B:D,3,0),0),"")</f>
        <v>0</v>
      </c>
      <c r="BR26" s="59" t="n">
        <f aca="false">IF(A26&lt;&gt;"",IFERROR(VLOOKUP(AM26,Tabelas!B:D,3,0),0),"")</f>
        <v>0</v>
      </c>
      <c r="BS26" s="59" t="n">
        <f aca="false">IF(A26&lt;&gt;"",IFERROR(VLOOKUP(AN26,Tabelas!B:D,3,0),0),"")</f>
        <v>0</v>
      </c>
      <c r="BT26" s="59" t="n">
        <f aca="false">IF(A26&lt;&gt;"",IFERROR(VLOOKUP(AO26,Tabelas!B:D,3,0),0),"")</f>
        <v>0</v>
      </c>
      <c r="BU26" s="59" t="n">
        <f aca="false">IF(A26&lt;&gt;"",IFERROR(VLOOKUP(AP26,Tabelas!B:D,3,0),0),"")</f>
        <v>0</v>
      </c>
      <c r="BV26" s="59" t="n">
        <f aca="false">IF(A26&lt;&gt;"",IFERROR(VLOOKUP(AQ26,Tabelas!B:D,3,0),0),"")</f>
        <v>0</v>
      </c>
      <c r="BW26" s="59" t="n">
        <f aca="false">IF(A26&lt;&gt;"",IFERROR(VLOOKUP(AR26,Tabelas!B:D,3,0),0),"")</f>
        <v>0</v>
      </c>
      <c r="BX26" s="56" t="n">
        <f aca="false">IF(A26&lt;&gt;"",SUM(AS26:BW26),"")</f>
        <v>0</v>
      </c>
      <c r="BY26" s="55" t="n">
        <f aca="false">IF(A26&lt;&gt;"",COUNTIF(N26:AR26,"LM")+COUNTIF(N26:AR26,"L"),"")+COUNTIF(N26:AR26,"LP")</f>
        <v>0</v>
      </c>
      <c r="BZ26" s="56" t="n">
        <f aca="false">IF(A26&lt;&gt;"",COUNTIF(N26:AR26,"AB"),"")</f>
        <v>0</v>
      </c>
      <c r="CA26" s="56" t="n">
        <f aca="false">IF(A26&lt;&gt;"",COUNTIF(N26:AR26,"FE"),"")</f>
        <v>0</v>
      </c>
      <c r="CB26" s="56" t="n">
        <f aca="false">IF(A26&lt;&gt;"",COUNTIF(N26:AR26,"LC"),"")</f>
        <v>0</v>
      </c>
      <c r="CC26" s="56" t="n">
        <f aca="false">IF(A26&lt;&gt;"",COUNTIF(N26:AR26,"CE"),"")</f>
        <v>0</v>
      </c>
      <c r="CD26" s="55" t="n">
        <f aca="false">IF(A26&lt;&gt;"",COUNTIF(N26:AR26,"AF1")+COUNTIF(N26:AR26,"AF2")+COUNTIF(N26:AR26,"AF3")+COUNTIF(N26:AR26,"AF4")+COUNTIF(N26:AR26,"AF5")+COUNTIF(N26:AR26,"AF6")+COUNTIF(N26:AR26,"AF7")+COUNTIF(N26:AR26,"AF8")+COUNTIF(N26:AR26,"AF9")+COUNTIF(N26:AR26,"AF10")+COUNTIF(N26:AR26,"AF11")+COUNTIF(N26:AR26,"AF12")+COUNTIF(N26:AR26,"AF13")+COUNTIF(N26:AR26,"AF14"),"")</f>
        <v>0</v>
      </c>
      <c r="CE26" s="55" t="n">
        <f aca="false">IF(A26&lt;&gt;"",COUNTIF(N26:AR26,"CE")+COUNTIF(N26:AR26,"L")+COUNTIF(N26:AR26,"LM")+COUNTIF(N26:AR26,"LP")+COUNTIF(N26:AR26,"LC")+COUNTIF(N26:AR26,"AB")+COUNTIF(N26:AR26,"AF1")+COUNTIF(N26:AR26,"AF2")+COUNTIF(N26:AR26,"AF3")+COUNTIF(N26:AR26,"AF4")+COUNTIF(N26:AR26,"AF5")+COUNTIF(N26:AR26,"AF6")+COUNTIF(N26:AR26,"AF7")+COUNTIF(N26:AR26,"AF8")+COUNTIF(N26:AR26,"AF9")+COUNTIF(N26:AR26,"AF10")+COUNTIF(N26:AR26,"AF11")+COUNTIF(N26:AR26,"AF12")+COUNTIF(N26:AR26,"AF13")+COUNTIF(N26:AR26,"AF14")+COUNTIF(N26:AR26,"RC")+COUNTIF(N26:AR26,"FO")+COUNTIF(N26:AR26,"FE"),"")</f>
        <v>0</v>
      </c>
      <c r="CF26" s="57" t="n">
        <f aca="false">IF(A26&lt;&gt;"",COUNTIF(N26:AR26,"APH"),"")</f>
        <v>0</v>
      </c>
    </row>
    <row r="27" customFormat="false" ht="12.75" hidden="false" customHeight="true" outlineLevel="0" collapsed="false">
      <c r="A27" s="140" t="s">
        <v>122</v>
      </c>
      <c r="B27" s="46" t="n">
        <v>1234567</v>
      </c>
      <c r="C27" s="48" t="n">
        <v>123</v>
      </c>
      <c r="D27" s="48" t="s">
        <v>103</v>
      </c>
      <c r="E27" s="48" t="s">
        <v>104</v>
      </c>
      <c r="F27" s="48" t="n">
        <v>36</v>
      </c>
      <c r="G27" s="50"/>
      <c r="H27" s="50"/>
      <c r="I27" s="50"/>
      <c r="J27" s="50"/>
      <c r="K27" s="50"/>
      <c r="L27" s="50"/>
      <c r="M27" s="50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2"/>
      <c r="AS27" s="53" t="n">
        <f aca="false">IF(A27&lt;&gt;"",IFERROR(VLOOKUP(N27,Tabelas!B:D,3,0),0),"")</f>
        <v>0</v>
      </c>
      <c r="AT27" s="54" t="n">
        <f aca="false">IF(A27&lt;&gt;"",IFERROR(VLOOKUP(O27,Tabelas!B:D,3,0),0),"")</f>
        <v>0</v>
      </c>
      <c r="AU27" s="54" t="n">
        <f aca="false">IF(A27&lt;&gt;"",IFERROR(VLOOKUP(P27,Tabelas!B:D,3,0),0),"")</f>
        <v>0</v>
      </c>
      <c r="AV27" s="54" t="n">
        <f aca="false">IF(A27&lt;&gt;"",IFERROR(VLOOKUP(Q27,Tabelas!B:D,3,0),0),"")</f>
        <v>0</v>
      </c>
      <c r="AW27" s="54" t="n">
        <f aca="false">IF(A27&lt;&gt;"",IFERROR(VLOOKUP(R27,Tabelas!B:D,3,0),0),"")</f>
        <v>0</v>
      </c>
      <c r="AX27" s="54" t="n">
        <f aca="false">IF(A27&lt;&gt;"",IFERROR(VLOOKUP(S27,Tabelas!B:D,3,0),0),"")</f>
        <v>0</v>
      </c>
      <c r="AY27" s="54" t="n">
        <f aca="false">IF(A27&lt;&gt;"",IFERROR(VLOOKUP(T27,Tabelas!B:D,3,0),0),"")</f>
        <v>0</v>
      </c>
      <c r="AZ27" s="54" t="n">
        <f aca="false">IF(A27&lt;&gt;"",IFERROR(VLOOKUP(U27,Tabelas!B:D,3,0),0),"")</f>
        <v>0</v>
      </c>
      <c r="BA27" s="54" t="n">
        <f aca="false">IF(A27&lt;&gt;"",IFERROR(VLOOKUP(V27,Tabelas!B:D,3,0),0),"")</f>
        <v>0</v>
      </c>
      <c r="BB27" s="54" t="n">
        <f aca="false">IF(A27&lt;&gt;"",IFERROR(VLOOKUP(W27,Tabelas!B:D,3,0),0),"")</f>
        <v>0</v>
      </c>
      <c r="BC27" s="54" t="n">
        <f aca="false">IF(A27&lt;&gt;"",IFERROR(VLOOKUP(X27,Tabelas!B:D,3,0),0),"")</f>
        <v>0</v>
      </c>
      <c r="BD27" s="54" t="n">
        <f aca="false">IF(A27&lt;&gt;"",IFERROR(VLOOKUP(Y27,Tabelas!B:D,3,0),0),"")</f>
        <v>0</v>
      </c>
      <c r="BE27" s="54" t="n">
        <f aca="false">IF(A27&lt;&gt;"",IFERROR(VLOOKUP(Z27,Tabelas!B:D,3,0),0),"")</f>
        <v>0</v>
      </c>
      <c r="BF27" s="54" t="n">
        <f aca="false">IF(A27&lt;&gt;"",IFERROR(VLOOKUP(AA27,Tabelas!B:D,3,0),0),"")</f>
        <v>0</v>
      </c>
      <c r="BG27" s="54" t="n">
        <f aca="false">IF(A27&lt;&gt;"",IFERROR(VLOOKUP(AB27,Tabelas!B:D,3,0),0),"")</f>
        <v>0</v>
      </c>
      <c r="BH27" s="54" t="n">
        <f aca="false">IF(A27&lt;&gt;"",IFERROR(VLOOKUP(AC27,Tabelas!B:D,3,0),0),"")</f>
        <v>0</v>
      </c>
      <c r="BI27" s="54" t="n">
        <f aca="false">IF(A27&lt;&gt;"",IFERROR(VLOOKUP(AD27,Tabelas!B:D,3,0),0),"")</f>
        <v>0</v>
      </c>
      <c r="BJ27" s="54" t="n">
        <f aca="false">IF(A27&lt;&gt;"",IFERROR(VLOOKUP(AE27,Tabelas!B:D,3,0),0),"")</f>
        <v>0</v>
      </c>
      <c r="BK27" s="54" t="n">
        <f aca="false">IF(A27&lt;&gt;"",IFERROR(VLOOKUP(AF27,Tabelas!B:D,3,0),0),"")</f>
        <v>0</v>
      </c>
      <c r="BL27" s="54" t="n">
        <f aca="false">IF(A27&lt;&gt;"",IFERROR(VLOOKUP(AG27,Tabelas!B:D,3,0),0),"")</f>
        <v>0</v>
      </c>
      <c r="BM27" s="54" t="n">
        <f aca="false">IF(A27&lt;&gt;"",IFERROR(VLOOKUP(AH27,Tabelas!B:D,3,0),0),"")</f>
        <v>0</v>
      </c>
      <c r="BN27" s="54" t="n">
        <f aca="false">IF(A27&lt;&gt;"",IFERROR(VLOOKUP(AI27,Tabelas!B:D,3,0),0),"")</f>
        <v>0</v>
      </c>
      <c r="BO27" s="54" t="n">
        <f aca="false">IF(A27&lt;&gt;"",IFERROR(VLOOKUP(AJ27,Tabelas!B:D,3,0),0),"")</f>
        <v>0</v>
      </c>
      <c r="BP27" s="54" t="n">
        <f aca="false">IF(A27&lt;&gt;"",IFERROR(VLOOKUP(AK27,Tabelas!B:D,3,0),0),"")</f>
        <v>0</v>
      </c>
      <c r="BQ27" s="54" t="n">
        <f aca="false">IF(A27&lt;&gt;"",IFERROR(VLOOKUP(AL27,Tabelas!B:D,3,0),0),"")</f>
        <v>0</v>
      </c>
      <c r="BR27" s="54" t="n">
        <f aca="false">IF(A27&lt;&gt;"",IFERROR(VLOOKUP(AM27,Tabelas!B:D,3,0),0),"")</f>
        <v>0</v>
      </c>
      <c r="BS27" s="54" t="n">
        <f aca="false">IF(A27&lt;&gt;"",IFERROR(VLOOKUP(AN27,Tabelas!B:D,3,0),0),"")</f>
        <v>0</v>
      </c>
      <c r="BT27" s="54" t="n">
        <f aca="false">IF(A27&lt;&gt;"",IFERROR(VLOOKUP(AO27,Tabelas!B:D,3,0),0),"")</f>
        <v>0</v>
      </c>
      <c r="BU27" s="54" t="n">
        <f aca="false">IF(A27&lt;&gt;"",IFERROR(VLOOKUP(AP27,Tabelas!B:D,3,0),0),"")</f>
        <v>0</v>
      </c>
      <c r="BV27" s="54" t="n">
        <f aca="false">IF(A27&lt;&gt;"",IFERROR(VLOOKUP(AQ27,Tabelas!B:D,3,0),0),"")</f>
        <v>0</v>
      </c>
      <c r="BW27" s="54" t="n">
        <f aca="false">IF(A27&lt;&gt;"",IFERROR(VLOOKUP(AR27,Tabelas!B:D,3,0),0),"")</f>
        <v>0</v>
      </c>
      <c r="BX27" s="55" t="n">
        <f aca="false">IF(A27&lt;&gt;"",SUM(AS27:BW27),"")</f>
        <v>0</v>
      </c>
      <c r="BY27" s="55" t="n">
        <f aca="false">IF(A27&lt;&gt;"",COUNTIF(N27:AR27,"LM")+COUNTIF(N27:AR27,"L"),"")+COUNTIF(N27:AR27,"LP")</f>
        <v>0</v>
      </c>
      <c r="BZ27" s="55" t="n">
        <f aca="false">IF(A27&lt;&gt;"",COUNTIF(N27:AR27,"AB"),"")</f>
        <v>0</v>
      </c>
      <c r="CA27" s="55" t="n">
        <f aca="false">IF(A27&lt;&gt;"",COUNTIF(N27:AR27,"FE"),"")</f>
        <v>0</v>
      </c>
      <c r="CB27" s="55" t="n">
        <f aca="false">IF(A27&lt;&gt;"",COUNTIF(N27:AR27,"LC"),"")</f>
        <v>0</v>
      </c>
      <c r="CC27" s="55" t="n">
        <f aca="false">IF(A27&lt;&gt;"",COUNTIF(N27:AR27,"CE"),"")</f>
        <v>0</v>
      </c>
      <c r="CD27" s="55" t="n">
        <f aca="false">IF(A27&lt;&gt;"",COUNTIF(N27:AR27,"AF1")+COUNTIF(N27:AR27,"AF2")+COUNTIF(N27:AR27,"AF3")+COUNTIF(N27:AR27,"AF4")+COUNTIF(N27:AR27,"AF5")+COUNTIF(N27:AR27,"AF6")+COUNTIF(N27:AR27,"AF7")+COUNTIF(N27:AR27,"AF8")+COUNTIF(N27:AR27,"AF9")+COUNTIF(N27:AR27,"AF10")+COUNTIF(N27:AR27,"AF11")+COUNTIF(N27:AR27,"AF12")+COUNTIF(N27:AR27,"AF13")+COUNTIF(N27:AR27,"AF14"),"")</f>
        <v>0</v>
      </c>
      <c r="CE27" s="55" t="n">
        <f aca="false">IF(A27&lt;&gt;"",COUNTIF(N27:AR27,"CE")+COUNTIF(N27:AR27,"L")+COUNTIF(N27:AR27,"LM")+COUNTIF(N27:AR27,"LP")+COUNTIF(N27:AR27,"LC")+COUNTIF(N27:AR27,"AB")+COUNTIF(N27:AR27,"AF1")+COUNTIF(N27:AR27,"AF2")+COUNTIF(N27:AR27,"AF3")+COUNTIF(N27:AR27,"AF4")+COUNTIF(N27:AR27,"AF5")+COUNTIF(N27:AR27,"AF6")+COUNTIF(N27:AR27,"AF7")+COUNTIF(N27:AR27,"AF8")+COUNTIF(N27:AR27,"AF9")+COUNTIF(N27:AR27,"AF10")+COUNTIF(N27:AR27,"AF11")+COUNTIF(N27:AR27,"AF12")+COUNTIF(N27:AR27,"AF13")+COUNTIF(N27:AR27,"AF14")+COUNTIF(N27:AR27,"RC")+COUNTIF(N27:AR27,"FO")+COUNTIF(N27:AR27,"FE"),"")</f>
        <v>0</v>
      </c>
      <c r="CF27" s="143" t="n">
        <f aca="false">IF(A27&lt;&gt;"",COUNTIF(N27:AR27,"APH"),"")</f>
        <v>0</v>
      </c>
    </row>
    <row r="28" customFormat="false" ht="12.75" hidden="false" customHeight="true" outlineLevel="0" collapsed="false">
      <c r="A28" s="140" t="s">
        <v>123</v>
      </c>
      <c r="B28" s="46" t="n">
        <v>1234567</v>
      </c>
      <c r="C28" s="48" t="n">
        <v>123</v>
      </c>
      <c r="D28" s="48" t="s">
        <v>103</v>
      </c>
      <c r="E28" s="48" t="s">
        <v>104</v>
      </c>
      <c r="F28" s="48" t="n">
        <v>36</v>
      </c>
      <c r="G28" s="49"/>
      <c r="H28" s="50"/>
      <c r="I28" s="50"/>
      <c r="J28" s="50"/>
      <c r="K28" s="50"/>
      <c r="L28" s="50"/>
      <c r="M28" s="50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2"/>
      <c r="AS28" s="58" t="n">
        <f aca="false">IF(A28&lt;&gt;"",IFERROR(VLOOKUP(N28,Tabelas!B:D,3,0),0),"")</f>
        <v>0</v>
      </c>
      <c r="AT28" s="59" t="n">
        <f aca="false">IF(A28&lt;&gt;"",IFERROR(VLOOKUP(O28,Tabelas!B:D,3,0),0),"")</f>
        <v>0</v>
      </c>
      <c r="AU28" s="59" t="n">
        <f aca="false">IF(A28&lt;&gt;"",IFERROR(VLOOKUP(P28,Tabelas!B:D,3,0),0),"")</f>
        <v>0</v>
      </c>
      <c r="AV28" s="59" t="n">
        <f aca="false">IF(A28&lt;&gt;"",IFERROR(VLOOKUP(Q28,Tabelas!B:D,3,0),0),"")</f>
        <v>0</v>
      </c>
      <c r="AW28" s="59" t="n">
        <f aca="false">IF(A28&lt;&gt;"",IFERROR(VLOOKUP(R28,Tabelas!B:D,3,0),0),"")</f>
        <v>0</v>
      </c>
      <c r="AX28" s="59" t="n">
        <f aca="false">IF(A28&lt;&gt;"",IFERROR(VLOOKUP(S28,Tabelas!B:D,3,0),0),"")</f>
        <v>0</v>
      </c>
      <c r="AY28" s="59" t="n">
        <f aca="false">IF(A28&lt;&gt;"",IFERROR(VLOOKUP(T28,Tabelas!B:D,3,0),0),"")</f>
        <v>0</v>
      </c>
      <c r="AZ28" s="59" t="n">
        <f aca="false">IF(A28&lt;&gt;"",IFERROR(VLOOKUP(U28,Tabelas!B:D,3,0),0),"")</f>
        <v>0</v>
      </c>
      <c r="BA28" s="59" t="n">
        <f aca="false">IF(A28&lt;&gt;"",IFERROR(VLOOKUP(V28,Tabelas!B:D,3,0),0),"")</f>
        <v>0</v>
      </c>
      <c r="BB28" s="59" t="n">
        <f aca="false">IF(A28&lt;&gt;"",IFERROR(VLOOKUP(W28,Tabelas!B:D,3,0),0),"")</f>
        <v>0</v>
      </c>
      <c r="BC28" s="59" t="n">
        <f aca="false">IF(A28&lt;&gt;"",IFERROR(VLOOKUP(X28,Tabelas!B:D,3,0),0),"")</f>
        <v>0</v>
      </c>
      <c r="BD28" s="59" t="n">
        <f aca="false">IF(A28&lt;&gt;"",IFERROR(VLOOKUP(Y28,Tabelas!B:D,3,0),0),"")</f>
        <v>0</v>
      </c>
      <c r="BE28" s="59" t="n">
        <f aca="false">IF(A28&lt;&gt;"",IFERROR(VLOOKUP(Z28,Tabelas!B:D,3,0),0),"")</f>
        <v>0</v>
      </c>
      <c r="BF28" s="59" t="n">
        <f aca="false">IF(A28&lt;&gt;"",IFERROR(VLOOKUP(AA28,Tabelas!B:D,3,0),0),"")</f>
        <v>0</v>
      </c>
      <c r="BG28" s="59" t="n">
        <f aca="false">IF(A28&lt;&gt;"",IFERROR(VLOOKUP(AB28,Tabelas!B:D,3,0),0),"")</f>
        <v>0</v>
      </c>
      <c r="BH28" s="59" t="n">
        <f aca="false">IF(A28&lt;&gt;"",IFERROR(VLOOKUP(AC28,Tabelas!B:D,3,0),0),"")</f>
        <v>0</v>
      </c>
      <c r="BI28" s="59" t="n">
        <f aca="false">IF(A28&lt;&gt;"",IFERROR(VLOOKUP(AD28,Tabelas!B:D,3,0),0),"")</f>
        <v>0</v>
      </c>
      <c r="BJ28" s="59" t="n">
        <f aca="false">IF(A28&lt;&gt;"",IFERROR(VLOOKUP(AE28,Tabelas!B:D,3,0),0),"")</f>
        <v>0</v>
      </c>
      <c r="BK28" s="59" t="n">
        <f aca="false">IF(A28&lt;&gt;"",IFERROR(VLOOKUP(AF28,Tabelas!B:D,3,0),0),"")</f>
        <v>0</v>
      </c>
      <c r="BL28" s="59" t="n">
        <f aca="false">IF(A28&lt;&gt;"",IFERROR(VLOOKUP(AG28,Tabelas!B:D,3,0),0),"")</f>
        <v>0</v>
      </c>
      <c r="BM28" s="59" t="n">
        <f aca="false">IF(A28&lt;&gt;"",IFERROR(VLOOKUP(AH28,Tabelas!B:D,3,0),0),"")</f>
        <v>0</v>
      </c>
      <c r="BN28" s="59" t="n">
        <f aca="false">IF(A28&lt;&gt;"",IFERROR(VLOOKUP(AI28,Tabelas!B:D,3,0),0),"")</f>
        <v>0</v>
      </c>
      <c r="BO28" s="59" t="n">
        <f aca="false">IF(A28&lt;&gt;"",IFERROR(VLOOKUP(AJ28,Tabelas!B:D,3,0),0),"")</f>
        <v>0</v>
      </c>
      <c r="BP28" s="59" t="n">
        <f aca="false">IF(A28&lt;&gt;"",IFERROR(VLOOKUP(AK28,Tabelas!B:D,3,0),0),"")</f>
        <v>0</v>
      </c>
      <c r="BQ28" s="59" t="n">
        <f aca="false">IF(A28&lt;&gt;"",IFERROR(VLOOKUP(AL28,Tabelas!B:D,3,0),0),"")</f>
        <v>0</v>
      </c>
      <c r="BR28" s="59" t="n">
        <f aca="false">IF(A28&lt;&gt;"",IFERROR(VLOOKUP(AM28,Tabelas!B:D,3,0),0),"")</f>
        <v>0</v>
      </c>
      <c r="BS28" s="59" t="n">
        <f aca="false">IF(A28&lt;&gt;"",IFERROR(VLOOKUP(AN28,Tabelas!B:D,3,0),0),"")</f>
        <v>0</v>
      </c>
      <c r="BT28" s="59" t="n">
        <f aca="false">IF(A28&lt;&gt;"",IFERROR(VLOOKUP(AO28,Tabelas!B:D,3,0),0),"")</f>
        <v>0</v>
      </c>
      <c r="BU28" s="59" t="n">
        <f aca="false">IF(A28&lt;&gt;"",IFERROR(VLOOKUP(AP28,Tabelas!B:D,3,0),0),"")</f>
        <v>0</v>
      </c>
      <c r="BV28" s="59" t="n">
        <f aca="false">IF(A28&lt;&gt;"",IFERROR(VLOOKUP(AQ28,Tabelas!B:D,3,0),0),"")</f>
        <v>0</v>
      </c>
      <c r="BW28" s="59" t="n">
        <f aca="false">IF(A28&lt;&gt;"",IFERROR(VLOOKUP(AR28,Tabelas!B:D,3,0),0),"")</f>
        <v>0</v>
      </c>
      <c r="BX28" s="56" t="n">
        <f aca="false">IF(A28&lt;&gt;"",SUM(AS28:BW28),"")</f>
        <v>0</v>
      </c>
      <c r="BY28" s="55" t="n">
        <f aca="false">IF(A28&lt;&gt;"",COUNTIF(N28:AR28,"LM")+COUNTIF(N28:AR28,"L"),"")+COUNTIF(N28:AR28,"LP")</f>
        <v>0</v>
      </c>
      <c r="BZ28" s="56" t="n">
        <f aca="false">IF(A28&lt;&gt;"",COUNTIF(N28:AR28,"AB"),"")</f>
        <v>0</v>
      </c>
      <c r="CA28" s="56" t="n">
        <f aca="false">IF(A28&lt;&gt;"",COUNTIF(N28:AR28,"FE"),"")</f>
        <v>0</v>
      </c>
      <c r="CB28" s="56" t="n">
        <f aca="false">IF(A28&lt;&gt;"",COUNTIF(N28:AR28,"LC"),"")</f>
        <v>0</v>
      </c>
      <c r="CC28" s="56" t="n">
        <f aca="false">IF(A28&lt;&gt;"",COUNTIF(N28:AR28,"CE"),"")</f>
        <v>0</v>
      </c>
      <c r="CD28" s="55" t="n">
        <f aca="false">IF(A28&lt;&gt;"",COUNTIF(N28:AR28,"AF1")+COUNTIF(N28:AR28,"AF2")+COUNTIF(N28:AR28,"AF3")+COUNTIF(N28:AR28,"AF4")+COUNTIF(N28:AR28,"AF5")+COUNTIF(N28:AR28,"AF6")+COUNTIF(N28:AR28,"AF7")+COUNTIF(N28:AR28,"AF8")+COUNTIF(N28:AR28,"AF9")+COUNTIF(N28:AR28,"AF10")+COUNTIF(N28:AR28,"AF11")+COUNTIF(N28:AR28,"AF12")+COUNTIF(N28:AR28,"AF13")+COUNTIF(N28:AR28,"AF14"),"")</f>
        <v>0</v>
      </c>
      <c r="CE28" s="55" t="n">
        <f aca="false">IF(A28&lt;&gt;"",COUNTIF(N28:AR28,"CE")+COUNTIF(N28:AR28,"L")+COUNTIF(N28:AR28,"LM")+COUNTIF(N28:AR28,"LP")+COUNTIF(N28:AR28,"LC")+COUNTIF(N28:AR28,"AB")+COUNTIF(N28:AR28,"AF1")+COUNTIF(N28:AR28,"AF2")+COUNTIF(N28:AR28,"AF3")+COUNTIF(N28:AR28,"AF4")+COUNTIF(N28:AR28,"AF5")+COUNTIF(N28:AR28,"AF6")+COUNTIF(N28:AR28,"AF7")+COUNTIF(N28:AR28,"AF8")+COUNTIF(N28:AR28,"AF9")+COUNTIF(N28:AR28,"AF10")+COUNTIF(N28:AR28,"AF11")+COUNTIF(N28:AR28,"AF12")+COUNTIF(N28:AR28,"AF13")+COUNTIF(N28:AR28,"AF14")+COUNTIF(N28:AR28,"RC")+COUNTIF(N28:AR28,"FO")+COUNTIF(N28:AR28,"FE"),"")</f>
        <v>0</v>
      </c>
      <c r="CF28" s="57" t="n">
        <f aca="false">IF(A28&lt;&gt;"",COUNTIF(N28:AR28,"APH"),"")</f>
        <v>0</v>
      </c>
    </row>
    <row r="29" customFormat="false" ht="12.75" hidden="false" customHeight="true" outlineLevel="0" collapsed="false">
      <c r="A29" s="140" t="s">
        <v>124</v>
      </c>
      <c r="B29" s="46" t="n">
        <v>1234567</v>
      </c>
      <c r="C29" s="48" t="n">
        <v>123</v>
      </c>
      <c r="D29" s="48" t="s">
        <v>103</v>
      </c>
      <c r="E29" s="48" t="s">
        <v>104</v>
      </c>
      <c r="F29" s="48" t="n">
        <v>36</v>
      </c>
      <c r="G29" s="49"/>
      <c r="H29" s="50"/>
      <c r="I29" s="50"/>
      <c r="J29" s="50"/>
      <c r="K29" s="50"/>
      <c r="L29" s="50"/>
      <c r="M29" s="50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2"/>
      <c r="AS29" s="58" t="n">
        <f aca="false">IF(A29&lt;&gt;"",IFERROR(VLOOKUP(N29,Tabelas!B:D,3,0),0),"")</f>
        <v>0</v>
      </c>
      <c r="AT29" s="59" t="n">
        <f aca="false">IF(A29&lt;&gt;"",IFERROR(VLOOKUP(O29,Tabelas!B:D,3,0),0),"")</f>
        <v>0</v>
      </c>
      <c r="AU29" s="59" t="n">
        <f aca="false">IF(A29&lt;&gt;"",IFERROR(VLOOKUP(P29,Tabelas!B:D,3,0),0),"")</f>
        <v>0</v>
      </c>
      <c r="AV29" s="59" t="n">
        <f aca="false">IF(A29&lt;&gt;"",IFERROR(VLOOKUP(Q29,Tabelas!B:D,3,0),0),"")</f>
        <v>0</v>
      </c>
      <c r="AW29" s="59" t="n">
        <f aca="false">IF(A29&lt;&gt;"",IFERROR(VLOOKUP(R29,Tabelas!B:D,3,0),0),"")</f>
        <v>0</v>
      </c>
      <c r="AX29" s="59" t="n">
        <f aca="false">IF(A29&lt;&gt;"",IFERROR(VLOOKUP(S29,Tabelas!B:D,3,0),0),"")</f>
        <v>0</v>
      </c>
      <c r="AY29" s="59" t="n">
        <f aca="false">IF(A29&lt;&gt;"",IFERROR(VLOOKUP(T29,Tabelas!B:D,3,0),0),"")</f>
        <v>0</v>
      </c>
      <c r="AZ29" s="59" t="n">
        <f aca="false">IF(A29&lt;&gt;"",IFERROR(VLOOKUP(U29,Tabelas!B:D,3,0),0),"")</f>
        <v>0</v>
      </c>
      <c r="BA29" s="59" t="n">
        <f aca="false">IF(A29&lt;&gt;"",IFERROR(VLOOKUP(V29,Tabelas!B:D,3,0),0),"")</f>
        <v>0</v>
      </c>
      <c r="BB29" s="59" t="n">
        <f aca="false">IF(A29&lt;&gt;"",IFERROR(VLOOKUP(W29,Tabelas!B:D,3,0),0),"")</f>
        <v>0</v>
      </c>
      <c r="BC29" s="59" t="n">
        <f aca="false">IF(A29&lt;&gt;"",IFERROR(VLOOKUP(X29,Tabelas!B:D,3,0),0),"")</f>
        <v>0</v>
      </c>
      <c r="BD29" s="59" t="n">
        <f aca="false">IF(A29&lt;&gt;"",IFERROR(VLOOKUP(Y29,Tabelas!B:D,3,0),0),"")</f>
        <v>0</v>
      </c>
      <c r="BE29" s="59" t="n">
        <f aca="false">IF(A29&lt;&gt;"",IFERROR(VLOOKUP(Z29,Tabelas!B:D,3,0),0),"")</f>
        <v>0</v>
      </c>
      <c r="BF29" s="59" t="n">
        <f aca="false">IF(A29&lt;&gt;"",IFERROR(VLOOKUP(AA29,Tabelas!B:D,3,0),0),"")</f>
        <v>0</v>
      </c>
      <c r="BG29" s="59" t="n">
        <f aca="false">IF(A29&lt;&gt;"",IFERROR(VLOOKUP(AB29,Tabelas!B:D,3,0),0),"")</f>
        <v>0</v>
      </c>
      <c r="BH29" s="59" t="n">
        <f aca="false">IF(A29&lt;&gt;"",IFERROR(VLOOKUP(AC29,Tabelas!B:D,3,0),0),"")</f>
        <v>0</v>
      </c>
      <c r="BI29" s="59" t="n">
        <f aca="false">IF(A29&lt;&gt;"",IFERROR(VLOOKUP(AD29,Tabelas!B:D,3,0),0),"")</f>
        <v>0</v>
      </c>
      <c r="BJ29" s="59" t="n">
        <f aca="false">IF(A29&lt;&gt;"",IFERROR(VLOOKUP(AE29,Tabelas!B:D,3,0),0),"")</f>
        <v>0</v>
      </c>
      <c r="BK29" s="59" t="n">
        <f aca="false">IF(A29&lt;&gt;"",IFERROR(VLOOKUP(AF29,Tabelas!B:D,3,0),0),"")</f>
        <v>0</v>
      </c>
      <c r="BL29" s="59" t="n">
        <f aca="false">IF(A29&lt;&gt;"",IFERROR(VLOOKUP(AG29,Tabelas!B:D,3,0),0),"")</f>
        <v>0</v>
      </c>
      <c r="BM29" s="59" t="n">
        <f aca="false">IF(A29&lt;&gt;"",IFERROR(VLOOKUP(AH29,Tabelas!B:D,3,0),0),"")</f>
        <v>0</v>
      </c>
      <c r="BN29" s="59" t="n">
        <f aca="false">IF(A29&lt;&gt;"",IFERROR(VLOOKUP(AI29,Tabelas!B:D,3,0),0),"")</f>
        <v>0</v>
      </c>
      <c r="BO29" s="59" t="n">
        <f aca="false">IF(A29&lt;&gt;"",IFERROR(VLOOKUP(AJ29,Tabelas!B:D,3,0),0),"")</f>
        <v>0</v>
      </c>
      <c r="BP29" s="59" t="n">
        <f aca="false">IF(A29&lt;&gt;"",IFERROR(VLOOKUP(AK29,Tabelas!B:D,3,0),0),"")</f>
        <v>0</v>
      </c>
      <c r="BQ29" s="59" t="n">
        <f aca="false">IF(A29&lt;&gt;"",IFERROR(VLOOKUP(AL29,Tabelas!B:D,3,0),0),"")</f>
        <v>0</v>
      </c>
      <c r="BR29" s="59" t="n">
        <f aca="false">IF(A29&lt;&gt;"",IFERROR(VLOOKUP(AM29,Tabelas!B:D,3,0),0),"")</f>
        <v>0</v>
      </c>
      <c r="BS29" s="59" t="n">
        <f aca="false">IF(A29&lt;&gt;"",IFERROR(VLOOKUP(AN29,Tabelas!B:D,3,0),0),"")</f>
        <v>0</v>
      </c>
      <c r="BT29" s="59" t="n">
        <f aca="false">IF(A29&lt;&gt;"",IFERROR(VLOOKUP(AO29,Tabelas!B:D,3,0),0),"")</f>
        <v>0</v>
      </c>
      <c r="BU29" s="59" t="n">
        <f aca="false">IF(A29&lt;&gt;"",IFERROR(VLOOKUP(AP29,Tabelas!B:D,3,0),0),"")</f>
        <v>0</v>
      </c>
      <c r="BV29" s="59" t="n">
        <f aca="false">IF(A29&lt;&gt;"",IFERROR(VLOOKUP(AQ29,Tabelas!B:D,3,0),0),"")</f>
        <v>0</v>
      </c>
      <c r="BW29" s="59" t="n">
        <f aca="false">IF(A29&lt;&gt;"",IFERROR(VLOOKUP(AR29,Tabelas!B:D,3,0),0),"")</f>
        <v>0</v>
      </c>
      <c r="BX29" s="56" t="n">
        <f aca="false">IF(A29&lt;&gt;"",SUM(AS29:BW29),"")</f>
        <v>0</v>
      </c>
      <c r="BY29" s="55" t="n">
        <f aca="false">IF(A29&lt;&gt;"",COUNTIF(N29:AR29,"LM")+COUNTIF(N29:AR29,"L"),"")+COUNTIF(N29:AR29,"LP")</f>
        <v>0</v>
      </c>
      <c r="BZ29" s="56" t="n">
        <f aca="false">IF(A29&lt;&gt;"",COUNTIF(N29:AR29,"AB"),"")</f>
        <v>0</v>
      </c>
      <c r="CA29" s="56" t="n">
        <f aca="false">IF(A29&lt;&gt;"",COUNTIF(N29:AR29,"FE"),"")</f>
        <v>0</v>
      </c>
      <c r="CB29" s="56" t="n">
        <f aca="false">IF(A29&lt;&gt;"",COUNTIF(N29:AR29,"LC"),"")</f>
        <v>0</v>
      </c>
      <c r="CC29" s="56" t="n">
        <f aca="false">IF(A29&lt;&gt;"",COUNTIF(N29:AR29,"CE"),"")</f>
        <v>0</v>
      </c>
      <c r="CD29" s="55" t="n">
        <f aca="false">IF(A29&lt;&gt;"",COUNTIF(N29:AR29,"AF1")+COUNTIF(N29:AR29,"AF2")+COUNTIF(N29:AR29,"AF3")+COUNTIF(N29:AR29,"AF4")+COUNTIF(N29:AR29,"AF5")+COUNTIF(N29:AR29,"AF6")+COUNTIF(N29:AR29,"AF7")+COUNTIF(N29:AR29,"AF8")+COUNTIF(N29:AR29,"AF9")+COUNTIF(N29:AR29,"AF10")+COUNTIF(N29:AR29,"AF11")+COUNTIF(N29:AR29,"AF12")+COUNTIF(N29:AR29,"AF13")+COUNTIF(N29:AR29,"AF14"),"")</f>
        <v>0</v>
      </c>
      <c r="CE29" s="55" t="n">
        <f aca="false">IF(A29&lt;&gt;"",COUNTIF(N29:AR29,"CE")+COUNTIF(N29:AR29,"L")+COUNTIF(N29:AR29,"LM")+COUNTIF(N29:AR29,"LP")+COUNTIF(N29:AR29,"LC")+COUNTIF(N29:AR29,"AB")+COUNTIF(N29:AR29,"AF1")+COUNTIF(N29:AR29,"AF2")+COUNTIF(N29:AR29,"AF3")+COUNTIF(N29:AR29,"AF4")+COUNTIF(N29:AR29,"AF5")+COUNTIF(N29:AR29,"AF6")+COUNTIF(N29:AR29,"AF7")+COUNTIF(N29:AR29,"AF8")+COUNTIF(N29:AR29,"AF9")+COUNTIF(N29:AR29,"AF10")+COUNTIF(N29:AR29,"AF11")+COUNTIF(N29:AR29,"AF12")+COUNTIF(N29:AR29,"AF13")+COUNTIF(N29:AR29,"AF14")+COUNTIF(N29:AR29,"RC")+COUNTIF(N29:AR29,"FO")+COUNTIF(N29:AR29,"FE"),"")</f>
        <v>0</v>
      </c>
      <c r="CF29" s="57" t="n">
        <f aca="false">IF(A29&lt;&gt;"",COUNTIF(N29:AR29,"APH"),"")</f>
        <v>0</v>
      </c>
    </row>
    <row r="30" customFormat="false" ht="12.75" hidden="false" customHeight="true" outlineLevel="0" collapsed="false">
      <c r="A30" s="140" t="s">
        <v>125</v>
      </c>
      <c r="B30" s="46" t="n">
        <v>1234567</v>
      </c>
      <c r="C30" s="48" t="n">
        <v>123</v>
      </c>
      <c r="D30" s="48" t="s">
        <v>103</v>
      </c>
      <c r="E30" s="48" t="s">
        <v>104</v>
      </c>
      <c r="F30" s="48" t="n">
        <v>36</v>
      </c>
      <c r="G30" s="49"/>
      <c r="H30" s="50"/>
      <c r="I30" s="50"/>
      <c r="J30" s="50"/>
      <c r="K30" s="50"/>
      <c r="L30" s="50"/>
      <c r="M30" s="50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2"/>
      <c r="AS30" s="58" t="n">
        <f aca="false">IF(A30&lt;&gt;"",IFERROR(VLOOKUP(N30,Tabelas!B:D,3,0),0),"")</f>
        <v>0</v>
      </c>
      <c r="AT30" s="59" t="n">
        <f aca="false">IF(A30&lt;&gt;"",IFERROR(VLOOKUP(O30,Tabelas!B:D,3,0),0),"")</f>
        <v>0</v>
      </c>
      <c r="AU30" s="59" t="n">
        <f aca="false">IF(A30&lt;&gt;"",IFERROR(VLOOKUP(P30,Tabelas!B:D,3,0),0),"")</f>
        <v>0</v>
      </c>
      <c r="AV30" s="59" t="n">
        <f aca="false">IF(A30&lt;&gt;"",IFERROR(VLOOKUP(Q30,Tabelas!B:D,3,0),0),"")</f>
        <v>0</v>
      </c>
      <c r="AW30" s="59" t="n">
        <f aca="false">IF(A30&lt;&gt;"",IFERROR(VLOOKUP(R30,Tabelas!B:D,3,0),0),"")</f>
        <v>0</v>
      </c>
      <c r="AX30" s="59" t="n">
        <f aca="false">IF(A30&lt;&gt;"",IFERROR(VLOOKUP(S30,Tabelas!B:D,3,0),0),"")</f>
        <v>0</v>
      </c>
      <c r="AY30" s="59" t="n">
        <f aca="false">IF(A30&lt;&gt;"",IFERROR(VLOOKUP(T30,Tabelas!B:D,3,0),0),"")</f>
        <v>0</v>
      </c>
      <c r="AZ30" s="59" t="n">
        <f aca="false">IF(A30&lt;&gt;"",IFERROR(VLOOKUP(U30,Tabelas!B:D,3,0),0),"")</f>
        <v>0</v>
      </c>
      <c r="BA30" s="59" t="n">
        <f aca="false">IF(A30&lt;&gt;"",IFERROR(VLOOKUP(V30,Tabelas!B:D,3,0),0),"")</f>
        <v>0</v>
      </c>
      <c r="BB30" s="59" t="n">
        <f aca="false">IF(A30&lt;&gt;"",IFERROR(VLOOKUP(W30,Tabelas!B:D,3,0),0),"")</f>
        <v>0</v>
      </c>
      <c r="BC30" s="59" t="n">
        <f aca="false">IF(A30&lt;&gt;"",IFERROR(VLOOKUP(X30,Tabelas!B:D,3,0),0),"")</f>
        <v>0</v>
      </c>
      <c r="BD30" s="59" t="n">
        <f aca="false">IF(A30&lt;&gt;"",IFERROR(VLOOKUP(Y30,Tabelas!B:D,3,0),0),"")</f>
        <v>0</v>
      </c>
      <c r="BE30" s="59" t="n">
        <f aca="false">IF(A30&lt;&gt;"",IFERROR(VLOOKUP(Z30,Tabelas!B:D,3,0),0),"")</f>
        <v>0</v>
      </c>
      <c r="BF30" s="59" t="n">
        <f aca="false">IF(A30&lt;&gt;"",IFERROR(VLOOKUP(AA30,Tabelas!B:D,3,0),0),"")</f>
        <v>0</v>
      </c>
      <c r="BG30" s="59" t="n">
        <f aca="false">IF(A30&lt;&gt;"",IFERROR(VLOOKUP(AB30,Tabelas!B:D,3,0),0),"")</f>
        <v>0</v>
      </c>
      <c r="BH30" s="59" t="n">
        <f aca="false">IF(A30&lt;&gt;"",IFERROR(VLOOKUP(AC30,Tabelas!B:D,3,0),0),"")</f>
        <v>0</v>
      </c>
      <c r="BI30" s="59" t="n">
        <f aca="false">IF(A30&lt;&gt;"",IFERROR(VLOOKUP(AD30,Tabelas!B:D,3,0),0),"")</f>
        <v>0</v>
      </c>
      <c r="BJ30" s="59" t="n">
        <f aca="false">IF(A30&lt;&gt;"",IFERROR(VLOOKUP(AE30,Tabelas!B:D,3,0),0),"")</f>
        <v>0</v>
      </c>
      <c r="BK30" s="59" t="n">
        <f aca="false">IF(A30&lt;&gt;"",IFERROR(VLOOKUP(AF30,Tabelas!B:D,3,0),0),"")</f>
        <v>0</v>
      </c>
      <c r="BL30" s="59" t="n">
        <f aca="false">IF(A30&lt;&gt;"",IFERROR(VLOOKUP(AG30,Tabelas!B:D,3,0),0),"")</f>
        <v>0</v>
      </c>
      <c r="BM30" s="59" t="n">
        <f aca="false">IF(A30&lt;&gt;"",IFERROR(VLOOKUP(AH30,Tabelas!B:D,3,0),0),"")</f>
        <v>0</v>
      </c>
      <c r="BN30" s="59" t="n">
        <f aca="false">IF(A30&lt;&gt;"",IFERROR(VLOOKUP(AI30,Tabelas!B:D,3,0),0),"")</f>
        <v>0</v>
      </c>
      <c r="BO30" s="59" t="n">
        <f aca="false">IF(A30&lt;&gt;"",IFERROR(VLOOKUP(AJ30,Tabelas!B:D,3,0),0),"")</f>
        <v>0</v>
      </c>
      <c r="BP30" s="59" t="n">
        <f aca="false">IF(A30&lt;&gt;"",IFERROR(VLOOKUP(AK30,Tabelas!B:D,3,0),0),"")</f>
        <v>0</v>
      </c>
      <c r="BQ30" s="59" t="n">
        <f aca="false">IF(A30&lt;&gt;"",IFERROR(VLOOKUP(AL30,Tabelas!B:D,3,0),0),"")</f>
        <v>0</v>
      </c>
      <c r="BR30" s="59" t="n">
        <f aca="false">IF(A30&lt;&gt;"",IFERROR(VLOOKUP(AM30,Tabelas!B:D,3,0),0),"")</f>
        <v>0</v>
      </c>
      <c r="BS30" s="59" t="n">
        <f aca="false">IF(A30&lt;&gt;"",IFERROR(VLOOKUP(AN30,Tabelas!B:D,3,0),0),"")</f>
        <v>0</v>
      </c>
      <c r="BT30" s="59" t="n">
        <f aca="false">IF(A30&lt;&gt;"",IFERROR(VLOOKUP(AO30,Tabelas!B:D,3,0),0),"")</f>
        <v>0</v>
      </c>
      <c r="BU30" s="59" t="n">
        <f aca="false">IF(A30&lt;&gt;"",IFERROR(VLOOKUP(AP30,Tabelas!B:D,3,0),0),"")</f>
        <v>0</v>
      </c>
      <c r="BV30" s="59" t="n">
        <f aca="false">IF(A30&lt;&gt;"",IFERROR(VLOOKUP(AQ30,Tabelas!B:D,3,0),0),"")</f>
        <v>0</v>
      </c>
      <c r="BW30" s="59" t="n">
        <f aca="false">IF(A30&lt;&gt;"",IFERROR(VLOOKUP(AR30,Tabelas!B:D,3,0),0),"")</f>
        <v>0</v>
      </c>
      <c r="BX30" s="56" t="n">
        <f aca="false">IF(A30&lt;&gt;"",SUM(AS30:BW30),"")</f>
        <v>0</v>
      </c>
      <c r="BY30" s="55" t="n">
        <f aca="false">IF(A30&lt;&gt;"",COUNTIF(N30:AR30,"LM")+COUNTIF(N30:AR30,"L"),"")+COUNTIF(N30:AR30,"LP")</f>
        <v>0</v>
      </c>
      <c r="BZ30" s="56" t="n">
        <f aca="false">IF(A30&lt;&gt;"",COUNTIF(N30:AR30,"AB"),"")</f>
        <v>0</v>
      </c>
      <c r="CA30" s="56" t="n">
        <f aca="false">IF(A30&lt;&gt;"",COUNTIF(N30:AR30,"FE"),"")</f>
        <v>0</v>
      </c>
      <c r="CB30" s="56" t="n">
        <f aca="false">IF(A30&lt;&gt;"",COUNTIF(N30:AR30,"LC"),"")</f>
        <v>0</v>
      </c>
      <c r="CC30" s="56" t="n">
        <f aca="false">IF(A30&lt;&gt;"",COUNTIF(N30:AR30,"CE"),"")</f>
        <v>0</v>
      </c>
      <c r="CD30" s="55" t="n">
        <f aca="false">IF(A30&lt;&gt;"",COUNTIF(N30:AR30,"AF1")+COUNTIF(N30:AR30,"AF2")+COUNTIF(N30:AR30,"AF3")+COUNTIF(N30:AR30,"AF4")+COUNTIF(N30:AR30,"AF5")+COUNTIF(N30:AR30,"AF6")+COUNTIF(N30:AR30,"AF7")+COUNTIF(N30:AR30,"AF8")+COUNTIF(N30:AR30,"AF9")+COUNTIF(N30:AR30,"AF10")+COUNTIF(N30:AR30,"AF11")+COUNTIF(N30:AR30,"AF12")+COUNTIF(N30:AR30,"AF13")+COUNTIF(N30:AR30,"AF14"),"")</f>
        <v>0</v>
      </c>
      <c r="CE30" s="55" t="n">
        <f aca="false">IF(A30&lt;&gt;"",COUNTIF(N30:AR30,"CE")+COUNTIF(N30:AR30,"L")+COUNTIF(N30:AR30,"LM")+COUNTIF(N30:AR30,"LP")+COUNTIF(N30:AR30,"LC")+COUNTIF(N30:AR30,"AB")+COUNTIF(N30:AR30,"AF1")+COUNTIF(N30:AR30,"AF2")+COUNTIF(N30:AR30,"AF3")+COUNTIF(N30:AR30,"AF4")+COUNTIF(N30:AR30,"AF5")+COUNTIF(N30:AR30,"AF6")+COUNTIF(N30:AR30,"AF7")+COUNTIF(N30:AR30,"AF8")+COUNTIF(N30:AR30,"AF9")+COUNTIF(N30:AR30,"AF10")+COUNTIF(N30:AR30,"AF11")+COUNTIF(N30:AR30,"AF12")+COUNTIF(N30:AR30,"AF13")+COUNTIF(N30:AR30,"AF14")+COUNTIF(N30:AR30,"RC")+COUNTIF(N30:AR30,"FO")+COUNTIF(N30:AR30,"FE"),"")</f>
        <v>0</v>
      </c>
      <c r="CF30" s="57" t="n">
        <f aca="false">IF(A30&lt;&gt;"",COUNTIF(N30:AR30,"APH"),"")</f>
        <v>0</v>
      </c>
    </row>
    <row r="31" customFormat="false" ht="12.75" hidden="false" customHeight="true" outlineLevel="0" collapsed="false">
      <c r="A31" s="140" t="s">
        <v>126</v>
      </c>
      <c r="B31" s="46" t="n">
        <v>1234567</v>
      </c>
      <c r="C31" s="48" t="n">
        <v>123</v>
      </c>
      <c r="D31" s="48" t="s">
        <v>103</v>
      </c>
      <c r="E31" s="48" t="s">
        <v>104</v>
      </c>
      <c r="F31" s="48" t="n">
        <v>36</v>
      </c>
      <c r="G31" s="49"/>
      <c r="H31" s="50"/>
      <c r="I31" s="50"/>
      <c r="J31" s="50"/>
      <c r="K31" s="50"/>
      <c r="L31" s="50"/>
      <c r="M31" s="50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2"/>
      <c r="AS31" s="58" t="n">
        <f aca="false">IF(A31&lt;&gt;"",IFERROR(VLOOKUP(N31,Tabelas!B:D,3,0),0),"")</f>
        <v>0</v>
      </c>
      <c r="AT31" s="59" t="n">
        <f aca="false">IF(A31&lt;&gt;"",IFERROR(VLOOKUP(O31,Tabelas!B:D,3,0),0),"")</f>
        <v>0</v>
      </c>
      <c r="AU31" s="59" t="n">
        <f aca="false">IF(A31&lt;&gt;"",IFERROR(VLOOKUP(P31,Tabelas!B:D,3,0),0),"")</f>
        <v>0</v>
      </c>
      <c r="AV31" s="59" t="n">
        <f aca="false">IF(A31&lt;&gt;"",IFERROR(VLOOKUP(Q31,Tabelas!B:D,3,0),0),"")</f>
        <v>0</v>
      </c>
      <c r="AW31" s="59" t="n">
        <f aca="false">IF(A31&lt;&gt;"",IFERROR(VLOOKUP(R31,Tabelas!B:D,3,0),0),"")</f>
        <v>0</v>
      </c>
      <c r="AX31" s="59" t="n">
        <f aca="false">IF(A31&lt;&gt;"",IFERROR(VLOOKUP(S31,Tabelas!B:D,3,0),0),"")</f>
        <v>0</v>
      </c>
      <c r="AY31" s="59" t="n">
        <f aca="false">IF(A31&lt;&gt;"",IFERROR(VLOOKUP(T31,Tabelas!B:D,3,0),0),"")</f>
        <v>0</v>
      </c>
      <c r="AZ31" s="59" t="n">
        <f aca="false">IF(A31&lt;&gt;"",IFERROR(VLOOKUP(U31,Tabelas!B:D,3,0),0),"")</f>
        <v>0</v>
      </c>
      <c r="BA31" s="59" t="n">
        <f aca="false">IF(A31&lt;&gt;"",IFERROR(VLOOKUP(V31,Tabelas!B:D,3,0),0),"")</f>
        <v>0</v>
      </c>
      <c r="BB31" s="59" t="n">
        <f aca="false">IF(A31&lt;&gt;"",IFERROR(VLOOKUP(W31,Tabelas!B:D,3,0),0),"")</f>
        <v>0</v>
      </c>
      <c r="BC31" s="59" t="n">
        <f aca="false">IF(A31&lt;&gt;"",IFERROR(VLOOKUP(X31,Tabelas!B:D,3,0),0),"")</f>
        <v>0</v>
      </c>
      <c r="BD31" s="59" t="n">
        <f aca="false">IF(A31&lt;&gt;"",IFERROR(VLOOKUP(Y31,Tabelas!B:D,3,0),0),"")</f>
        <v>0</v>
      </c>
      <c r="BE31" s="59" t="n">
        <f aca="false">IF(A31&lt;&gt;"",IFERROR(VLOOKUP(Z31,Tabelas!B:D,3,0),0),"")</f>
        <v>0</v>
      </c>
      <c r="BF31" s="59" t="n">
        <f aca="false">IF(A31&lt;&gt;"",IFERROR(VLOOKUP(AA31,Tabelas!B:D,3,0),0),"")</f>
        <v>0</v>
      </c>
      <c r="BG31" s="59" t="n">
        <f aca="false">IF(A31&lt;&gt;"",IFERROR(VLOOKUP(AB31,Tabelas!B:D,3,0),0),"")</f>
        <v>0</v>
      </c>
      <c r="BH31" s="59" t="n">
        <f aca="false">IF(A31&lt;&gt;"",IFERROR(VLOOKUP(AC31,Tabelas!B:D,3,0),0),"")</f>
        <v>0</v>
      </c>
      <c r="BI31" s="59" t="n">
        <f aca="false">IF(A31&lt;&gt;"",IFERROR(VLOOKUP(AD31,Tabelas!B:D,3,0),0),"")</f>
        <v>0</v>
      </c>
      <c r="BJ31" s="59" t="n">
        <f aca="false">IF(A31&lt;&gt;"",IFERROR(VLOOKUP(AE31,Tabelas!B:D,3,0),0),"")</f>
        <v>0</v>
      </c>
      <c r="BK31" s="59" t="n">
        <f aca="false">IF(A31&lt;&gt;"",IFERROR(VLOOKUP(AF31,Tabelas!B:D,3,0),0),"")</f>
        <v>0</v>
      </c>
      <c r="BL31" s="59" t="n">
        <f aca="false">IF(A31&lt;&gt;"",IFERROR(VLOOKUP(AG31,Tabelas!B:D,3,0),0),"")</f>
        <v>0</v>
      </c>
      <c r="BM31" s="59" t="n">
        <f aca="false">IF(A31&lt;&gt;"",IFERROR(VLOOKUP(AH31,Tabelas!B:D,3,0),0),"")</f>
        <v>0</v>
      </c>
      <c r="BN31" s="59" t="n">
        <f aca="false">IF(A31&lt;&gt;"",IFERROR(VLOOKUP(AI31,Tabelas!B:D,3,0),0),"")</f>
        <v>0</v>
      </c>
      <c r="BO31" s="59" t="n">
        <f aca="false">IF(A31&lt;&gt;"",IFERROR(VLOOKUP(AJ31,Tabelas!B:D,3,0),0),"")</f>
        <v>0</v>
      </c>
      <c r="BP31" s="59" t="n">
        <f aca="false">IF(A31&lt;&gt;"",IFERROR(VLOOKUP(AK31,Tabelas!B:D,3,0),0),"")</f>
        <v>0</v>
      </c>
      <c r="BQ31" s="59" t="n">
        <f aca="false">IF(A31&lt;&gt;"",IFERROR(VLOOKUP(AL31,Tabelas!B:D,3,0),0),"")</f>
        <v>0</v>
      </c>
      <c r="BR31" s="59" t="n">
        <f aca="false">IF(A31&lt;&gt;"",IFERROR(VLOOKUP(AM31,Tabelas!B:D,3,0),0),"")</f>
        <v>0</v>
      </c>
      <c r="BS31" s="59" t="n">
        <f aca="false">IF(A31&lt;&gt;"",IFERROR(VLOOKUP(AN31,Tabelas!B:D,3,0),0),"")</f>
        <v>0</v>
      </c>
      <c r="BT31" s="59" t="n">
        <f aca="false">IF(A31&lt;&gt;"",IFERROR(VLOOKUP(AO31,Tabelas!B:D,3,0),0),"")</f>
        <v>0</v>
      </c>
      <c r="BU31" s="59" t="n">
        <f aca="false">IF(A31&lt;&gt;"",IFERROR(VLOOKUP(AP31,Tabelas!B:D,3,0),0),"")</f>
        <v>0</v>
      </c>
      <c r="BV31" s="59" t="n">
        <f aca="false">IF(A31&lt;&gt;"",IFERROR(VLOOKUP(AQ31,Tabelas!B:D,3,0),0),"")</f>
        <v>0</v>
      </c>
      <c r="BW31" s="59" t="n">
        <f aca="false">IF(A31&lt;&gt;"",IFERROR(VLOOKUP(AR31,Tabelas!B:D,3,0),0),"")</f>
        <v>0</v>
      </c>
      <c r="BX31" s="56" t="n">
        <f aca="false">IF(A31&lt;&gt;"",SUM(AS31:BW31),"")</f>
        <v>0</v>
      </c>
      <c r="BY31" s="55" t="n">
        <f aca="false">IF(A31&lt;&gt;"",COUNTIF(N31:AR31,"LM")+COUNTIF(N31:AR31,"L"),"")+COUNTIF(N31:AR31,"LP")</f>
        <v>0</v>
      </c>
      <c r="BZ31" s="56" t="n">
        <f aca="false">IF(A31&lt;&gt;"",COUNTIF(N31:AR31,"AB"),"")</f>
        <v>0</v>
      </c>
      <c r="CA31" s="56" t="n">
        <f aca="false">IF(A31&lt;&gt;"",COUNTIF(N31:AR31,"FE"),"")</f>
        <v>0</v>
      </c>
      <c r="CB31" s="56" t="n">
        <f aca="false">IF(A31&lt;&gt;"",COUNTIF(N31:AR31,"LC"),"")</f>
        <v>0</v>
      </c>
      <c r="CC31" s="56" t="n">
        <f aca="false">IF(A31&lt;&gt;"",COUNTIF(N31:AR31,"CE"),"")</f>
        <v>0</v>
      </c>
      <c r="CD31" s="55" t="n">
        <f aca="false">IF(A31&lt;&gt;"",COUNTIF(N31:AR31,"AF1")+COUNTIF(N31:AR31,"AF2")+COUNTIF(N31:AR31,"AF3")+COUNTIF(N31:AR31,"AF4")+COUNTIF(N31:AR31,"AF5")+COUNTIF(N31:AR31,"AF6")+COUNTIF(N31:AR31,"AF7")+COUNTIF(N31:AR31,"AF8")+COUNTIF(N31:AR31,"AF9")+COUNTIF(N31:AR31,"AF10")+COUNTIF(N31:AR31,"AF11")+COUNTIF(N31:AR31,"AF12")+COUNTIF(N31:AR31,"AF13")+COUNTIF(N31:AR31,"AF14"),"")</f>
        <v>0</v>
      </c>
      <c r="CE31" s="55" t="n">
        <f aca="false">IF(A31&lt;&gt;"",COUNTIF(N31:AR31,"CE")+COUNTIF(N31:AR31,"L")+COUNTIF(N31:AR31,"LM")+COUNTIF(N31:AR31,"LP")+COUNTIF(N31:AR31,"LC")+COUNTIF(N31:AR31,"AB")+COUNTIF(N31:AR31,"AF1")+COUNTIF(N31:AR31,"AF2")+COUNTIF(N31:AR31,"AF3")+COUNTIF(N31:AR31,"AF4")+COUNTIF(N31:AR31,"AF5")+COUNTIF(N31:AR31,"AF6")+COUNTIF(N31:AR31,"AF7")+COUNTIF(N31:AR31,"AF8")+COUNTIF(N31:AR31,"AF9")+COUNTIF(N31:AR31,"AF10")+COUNTIF(N31:AR31,"AF11")+COUNTIF(N31:AR31,"AF12")+COUNTIF(N31:AR31,"AF13")+COUNTIF(N31:AR31,"AF14")+COUNTIF(N31:AR31,"RC")+COUNTIF(N31:AR31,"FO")+COUNTIF(N31:AR31,"FE"),"")</f>
        <v>0</v>
      </c>
      <c r="CF31" s="57" t="n">
        <f aca="false">IF(A31&lt;&gt;"",COUNTIF(N31:AR31,"APH"),"")</f>
        <v>0</v>
      </c>
    </row>
    <row r="32" customFormat="false" ht="12.75" hidden="false" customHeight="true" outlineLevel="0" collapsed="false">
      <c r="A32" s="140" t="s">
        <v>127</v>
      </c>
      <c r="B32" s="46" t="n">
        <v>1234567</v>
      </c>
      <c r="C32" s="48" t="n">
        <v>123</v>
      </c>
      <c r="D32" s="48" t="s">
        <v>103</v>
      </c>
      <c r="E32" s="48" t="s">
        <v>104</v>
      </c>
      <c r="F32" s="48" t="n">
        <v>36</v>
      </c>
      <c r="G32" s="49"/>
      <c r="H32" s="50"/>
      <c r="I32" s="50"/>
      <c r="J32" s="50"/>
      <c r="K32" s="50"/>
      <c r="L32" s="50"/>
      <c r="M32" s="50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2"/>
      <c r="AS32" s="58" t="n">
        <f aca="false">IF(A32&lt;&gt;"",IFERROR(VLOOKUP(N32,Tabelas!B:D,3,0),0),"")</f>
        <v>0</v>
      </c>
      <c r="AT32" s="59" t="n">
        <f aca="false">IF(A32&lt;&gt;"",IFERROR(VLOOKUP(O32,Tabelas!B:D,3,0),0),"")</f>
        <v>0</v>
      </c>
      <c r="AU32" s="59" t="n">
        <f aca="false">IF(A32&lt;&gt;"",IFERROR(VLOOKUP(P32,Tabelas!B:D,3,0),0),"")</f>
        <v>0</v>
      </c>
      <c r="AV32" s="59" t="n">
        <f aca="false">IF(A32&lt;&gt;"",IFERROR(VLOOKUP(Q32,Tabelas!B:D,3,0),0),"")</f>
        <v>0</v>
      </c>
      <c r="AW32" s="59" t="n">
        <f aca="false">IF(A32&lt;&gt;"",IFERROR(VLOOKUP(R32,Tabelas!B:D,3,0),0),"")</f>
        <v>0</v>
      </c>
      <c r="AX32" s="59" t="n">
        <f aca="false">IF(A32&lt;&gt;"",IFERROR(VLOOKUP(S32,Tabelas!B:D,3,0),0),"")</f>
        <v>0</v>
      </c>
      <c r="AY32" s="59" t="n">
        <f aca="false">IF(A32&lt;&gt;"",IFERROR(VLOOKUP(T32,Tabelas!B:D,3,0),0),"")</f>
        <v>0</v>
      </c>
      <c r="AZ32" s="59" t="n">
        <f aca="false">IF(A32&lt;&gt;"",IFERROR(VLOOKUP(U32,Tabelas!B:D,3,0),0),"")</f>
        <v>0</v>
      </c>
      <c r="BA32" s="59" t="n">
        <f aca="false">IF(A32&lt;&gt;"",IFERROR(VLOOKUP(V32,Tabelas!B:D,3,0),0),"")</f>
        <v>0</v>
      </c>
      <c r="BB32" s="59" t="n">
        <f aca="false">IF(A32&lt;&gt;"",IFERROR(VLOOKUP(W32,Tabelas!B:D,3,0),0),"")</f>
        <v>0</v>
      </c>
      <c r="BC32" s="59" t="n">
        <f aca="false">IF(A32&lt;&gt;"",IFERROR(VLOOKUP(X32,Tabelas!B:D,3,0),0),"")</f>
        <v>0</v>
      </c>
      <c r="BD32" s="59" t="n">
        <f aca="false">IF(A32&lt;&gt;"",IFERROR(VLOOKUP(Y32,Tabelas!B:D,3,0),0),"")</f>
        <v>0</v>
      </c>
      <c r="BE32" s="59" t="n">
        <f aca="false">IF(A32&lt;&gt;"",IFERROR(VLOOKUP(Z32,Tabelas!B:D,3,0),0),"")</f>
        <v>0</v>
      </c>
      <c r="BF32" s="59" t="n">
        <f aca="false">IF(A32&lt;&gt;"",IFERROR(VLOOKUP(AA32,Tabelas!B:D,3,0),0),"")</f>
        <v>0</v>
      </c>
      <c r="BG32" s="59" t="n">
        <f aca="false">IF(A32&lt;&gt;"",IFERROR(VLOOKUP(AB32,Tabelas!B:D,3,0),0),"")</f>
        <v>0</v>
      </c>
      <c r="BH32" s="59" t="n">
        <f aca="false">IF(A32&lt;&gt;"",IFERROR(VLOOKUP(AC32,Tabelas!B:D,3,0),0),"")</f>
        <v>0</v>
      </c>
      <c r="BI32" s="59" t="n">
        <f aca="false">IF(A32&lt;&gt;"",IFERROR(VLOOKUP(AD32,Tabelas!B:D,3,0),0),"")</f>
        <v>0</v>
      </c>
      <c r="BJ32" s="59" t="n">
        <f aca="false">IF(A32&lt;&gt;"",IFERROR(VLOOKUP(AE32,Tabelas!B:D,3,0),0),"")</f>
        <v>0</v>
      </c>
      <c r="BK32" s="59" t="n">
        <f aca="false">IF(A32&lt;&gt;"",IFERROR(VLOOKUP(AF32,Tabelas!B:D,3,0),0),"")</f>
        <v>0</v>
      </c>
      <c r="BL32" s="59" t="n">
        <f aca="false">IF(A32&lt;&gt;"",IFERROR(VLOOKUP(AG32,Tabelas!B:D,3,0),0),"")</f>
        <v>0</v>
      </c>
      <c r="BM32" s="59" t="n">
        <f aca="false">IF(A32&lt;&gt;"",IFERROR(VLOOKUP(AH32,Tabelas!B:D,3,0),0),"")</f>
        <v>0</v>
      </c>
      <c r="BN32" s="59" t="n">
        <f aca="false">IF(A32&lt;&gt;"",IFERROR(VLOOKUP(AI32,Tabelas!B:D,3,0),0),"")</f>
        <v>0</v>
      </c>
      <c r="BO32" s="59" t="n">
        <f aca="false">IF(A32&lt;&gt;"",IFERROR(VLOOKUP(AJ32,Tabelas!B:D,3,0),0),"")</f>
        <v>0</v>
      </c>
      <c r="BP32" s="59" t="n">
        <f aca="false">IF(A32&lt;&gt;"",IFERROR(VLOOKUP(AK32,Tabelas!B:D,3,0),0),"")</f>
        <v>0</v>
      </c>
      <c r="BQ32" s="59" t="n">
        <f aca="false">IF(A32&lt;&gt;"",IFERROR(VLOOKUP(AL32,Tabelas!B:D,3,0),0),"")</f>
        <v>0</v>
      </c>
      <c r="BR32" s="59" t="n">
        <f aca="false">IF(A32&lt;&gt;"",IFERROR(VLOOKUP(AM32,Tabelas!B:D,3,0),0),"")</f>
        <v>0</v>
      </c>
      <c r="BS32" s="59" t="n">
        <f aca="false">IF(A32&lt;&gt;"",IFERROR(VLOOKUP(AN32,Tabelas!B:D,3,0),0),"")</f>
        <v>0</v>
      </c>
      <c r="BT32" s="59" t="n">
        <f aca="false">IF(A32&lt;&gt;"",IFERROR(VLOOKUP(AO32,Tabelas!B:D,3,0),0),"")</f>
        <v>0</v>
      </c>
      <c r="BU32" s="59" t="n">
        <f aca="false">IF(A32&lt;&gt;"",IFERROR(VLOOKUP(AP32,Tabelas!B:D,3,0),0),"")</f>
        <v>0</v>
      </c>
      <c r="BV32" s="59" t="n">
        <f aca="false">IF(A32&lt;&gt;"",IFERROR(VLOOKUP(AQ32,Tabelas!B:D,3,0),0),"")</f>
        <v>0</v>
      </c>
      <c r="BW32" s="59" t="n">
        <f aca="false">IF(A32&lt;&gt;"",IFERROR(VLOOKUP(AR32,Tabelas!B:D,3,0),0),"")</f>
        <v>0</v>
      </c>
      <c r="BX32" s="56" t="n">
        <f aca="false">IF(A32&lt;&gt;"",SUM(AS32:BW32),"")</f>
        <v>0</v>
      </c>
      <c r="BY32" s="55" t="n">
        <f aca="false">IF(A32&lt;&gt;"",COUNTIF(N32:AR32,"LM")+COUNTIF(N32:AR32,"L"),"")+COUNTIF(N32:AR32,"LP")</f>
        <v>0</v>
      </c>
      <c r="BZ32" s="56" t="n">
        <f aca="false">IF(A32&lt;&gt;"",COUNTIF(N32:AR32,"AB"),"")</f>
        <v>0</v>
      </c>
      <c r="CA32" s="56" t="n">
        <f aca="false">IF(A32&lt;&gt;"",COUNTIF(N32:AR32,"FE"),"")</f>
        <v>0</v>
      </c>
      <c r="CB32" s="56" t="n">
        <f aca="false">IF(A32&lt;&gt;"",COUNTIF(N32:AR32,"LC"),"")</f>
        <v>0</v>
      </c>
      <c r="CC32" s="56" t="n">
        <f aca="false">IF(A32&lt;&gt;"",COUNTIF(N32:AR32,"CE"),"")</f>
        <v>0</v>
      </c>
      <c r="CD32" s="55" t="n">
        <f aca="false">IF(A32&lt;&gt;"",COUNTIF(N32:AR32,"AF1")+COUNTIF(N32:AR32,"AF2")+COUNTIF(N32:AR32,"AF3")+COUNTIF(N32:AR32,"AF4")+COUNTIF(N32:AR32,"AF5")+COUNTIF(N32:AR32,"AF6")+COUNTIF(N32:AR32,"AF7")+COUNTIF(N32:AR32,"AF8")+COUNTIF(N32:AR32,"AF9")+COUNTIF(N32:AR32,"AF10")+COUNTIF(N32:AR32,"AF11")+COUNTIF(N32:AR32,"AF12")+COUNTIF(N32:AR32,"AF13")+COUNTIF(N32:AR32,"AF14"),"")</f>
        <v>0</v>
      </c>
      <c r="CE32" s="55" t="n">
        <f aca="false">IF(A32&lt;&gt;"",COUNTIF(N32:AR32,"CE")+COUNTIF(N32:AR32,"L")+COUNTIF(N32:AR32,"LM")+COUNTIF(N32:AR32,"LP")+COUNTIF(N32:AR32,"LC")+COUNTIF(N32:AR32,"AB")+COUNTIF(N32:AR32,"AF1")+COUNTIF(N32:AR32,"AF2")+COUNTIF(N32:AR32,"AF3")+COUNTIF(N32:AR32,"AF4")+COUNTIF(N32:AR32,"AF5")+COUNTIF(N32:AR32,"AF6")+COUNTIF(N32:AR32,"AF7")+COUNTIF(N32:AR32,"AF8")+COUNTIF(N32:AR32,"AF9")+COUNTIF(N32:AR32,"AF10")+COUNTIF(N32:AR32,"AF11")+COUNTIF(N32:AR32,"AF12")+COUNTIF(N32:AR32,"AF13")+COUNTIF(N32:AR32,"AF14")+COUNTIF(N32:AR32,"RC")+COUNTIF(N32:AR32,"FO")+COUNTIF(N32:AR32,"FE"),"")</f>
        <v>0</v>
      </c>
      <c r="CF32" s="57" t="n">
        <f aca="false">IF(A32&lt;&gt;"",COUNTIF(N32:AR32,"APH"),"")</f>
        <v>0</v>
      </c>
    </row>
    <row r="33" customFormat="false" ht="12.75" hidden="false" customHeight="true" outlineLevel="0" collapsed="false">
      <c r="A33" s="140" t="s">
        <v>128</v>
      </c>
      <c r="B33" s="46" t="n">
        <v>1234567</v>
      </c>
      <c r="C33" s="48" t="n">
        <v>123</v>
      </c>
      <c r="D33" s="48" t="s">
        <v>103</v>
      </c>
      <c r="E33" s="48" t="s">
        <v>104</v>
      </c>
      <c r="F33" s="48" t="n">
        <v>36</v>
      </c>
      <c r="G33" s="50"/>
      <c r="H33" s="50"/>
      <c r="I33" s="50"/>
      <c r="J33" s="50"/>
      <c r="K33" s="50"/>
      <c r="L33" s="50"/>
      <c r="M33" s="50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2"/>
      <c r="AS33" s="58" t="n">
        <f aca="false">IF(A33&lt;&gt;"",IFERROR(VLOOKUP(N33,Tabelas!B:D,3,0),0),"")</f>
        <v>0</v>
      </c>
      <c r="AT33" s="59" t="n">
        <f aca="false">IF(A33&lt;&gt;"",IFERROR(VLOOKUP(O33,Tabelas!B:D,3,0),0),"")</f>
        <v>0</v>
      </c>
      <c r="AU33" s="59" t="n">
        <f aca="false">IF(A33&lt;&gt;"",IFERROR(VLOOKUP(P33,Tabelas!B:D,3,0),0),"")</f>
        <v>0</v>
      </c>
      <c r="AV33" s="59" t="n">
        <f aca="false">IF(A33&lt;&gt;"",IFERROR(VLOOKUP(Q33,Tabelas!B:D,3,0),0),"")</f>
        <v>0</v>
      </c>
      <c r="AW33" s="59" t="n">
        <f aca="false">IF(A33&lt;&gt;"",IFERROR(VLOOKUP(R33,Tabelas!B:D,3,0),0),"")</f>
        <v>0</v>
      </c>
      <c r="AX33" s="59" t="n">
        <f aca="false">IF(A33&lt;&gt;"",IFERROR(VLOOKUP(S33,Tabelas!B:D,3,0),0),"")</f>
        <v>0</v>
      </c>
      <c r="AY33" s="59" t="n">
        <f aca="false">IF(A33&lt;&gt;"",IFERROR(VLOOKUP(T33,Tabelas!B:D,3,0),0),"")</f>
        <v>0</v>
      </c>
      <c r="AZ33" s="59" t="n">
        <f aca="false">IF(A33&lt;&gt;"",IFERROR(VLOOKUP(U33,Tabelas!B:D,3,0),0),"")</f>
        <v>0</v>
      </c>
      <c r="BA33" s="59" t="n">
        <f aca="false">IF(A33&lt;&gt;"",IFERROR(VLOOKUP(V33,Tabelas!B:D,3,0),0),"")</f>
        <v>0</v>
      </c>
      <c r="BB33" s="59" t="n">
        <f aca="false">IF(A33&lt;&gt;"",IFERROR(VLOOKUP(W33,Tabelas!B:D,3,0),0),"")</f>
        <v>0</v>
      </c>
      <c r="BC33" s="59" t="n">
        <f aca="false">IF(A33&lt;&gt;"",IFERROR(VLOOKUP(X33,Tabelas!B:D,3,0),0),"")</f>
        <v>0</v>
      </c>
      <c r="BD33" s="59" t="n">
        <f aca="false">IF(A33&lt;&gt;"",IFERROR(VLOOKUP(Y33,Tabelas!B:D,3,0),0),"")</f>
        <v>0</v>
      </c>
      <c r="BE33" s="59" t="n">
        <f aca="false">IF(A33&lt;&gt;"",IFERROR(VLOOKUP(Z33,Tabelas!B:D,3,0),0),"")</f>
        <v>0</v>
      </c>
      <c r="BF33" s="59" t="n">
        <f aca="false">IF(A33&lt;&gt;"",IFERROR(VLOOKUP(AA33,Tabelas!B:D,3,0),0),"")</f>
        <v>0</v>
      </c>
      <c r="BG33" s="59" t="n">
        <f aca="false">IF(A33&lt;&gt;"",IFERROR(VLOOKUP(AB33,Tabelas!B:D,3,0),0),"")</f>
        <v>0</v>
      </c>
      <c r="BH33" s="59" t="n">
        <f aca="false">IF(A33&lt;&gt;"",IFERROR(VLOOKUP(AC33,Tabelas!B:D,3,0),0),"")</f>
        <v>0</v>
      </c>
      <c r="BI33" s="59" t="n">
        <f aca="false">IF(A33&lt;&gt;"",IFERROR(VLOOKUP(AD33,Tabelas!B:D,3,0),0),"")</f>
        <v>0</v>
      </c>
      <c r="BJ33" s="59" t="n">
        <f aca="false">IF(A33&lt;&gt;"",IFERROR(VLOOKUP(AE33,Tabelas!B:D,3,0),0),"")</f>
        <v>0</v>
      </c>
      <c r="BK33" s="59" t="n">
        <f aca="false">IF(A33&lt;&gt;"",IFERROR(VLOOKUP(AF33,Tabelas!B:D,3,0),0),"")</f>
        <v>0</v>
      </c>
      <c r="BL33" s="59" t="n">
        <f aca="false">IF(A33&lt;&gt;"",IFERROR(VLOOKUP(AG33,Tabelas!B:D,3,0),0),"")</f>
        <v>0</v>
      </c>
      <c r="BM33" s="59" t="n">
        <f aca="false">IF(A33&lt;&gt;"",IFERROR(VLOOKUP(AH33,Tabelas!B:D,3,0),0),"")</f>
        <v>0</v>
      </c>
      <c r="BN33" s="59" t="n">
        <f aca="false">IF(A33&lt;&gt;"",IFERROR(VLOOKUP(AI33,Tabelas!B:D,3,0),0),"")</f>
        <v>0</v>
      </c>
      <c r="BO33" s="59" t="n">
        <f aca="false">IF(A33&lt;&gt;"",IFERROR(VLOOKUP(AJ33,Tabelas!B:D,3,0),0),"")</f>
        <v>0</v>
      </c>
      <c r="BP33" s="59" t="n">
        <f aca="false">IF(A33&lt;&gt;"",IFERROR(VLOOKUP(AK33,Tabelas!B:D,3,0),0),"")</f>
        <v>0</v>
      </c>
      <c r="BQ33" s="59" t="n">
        <f aca="false">IF(A33&lt;&gt;"",IFERROR(VLOOKUP(AL33,Tabelas!B:D,3,0),0),"")</f>
        <v>0</v>
      </c>
      <c r="BR33" s="59" t="n">
        <f aca="false">IF(A33&lt;&gt;"",IFERROR(VLOOKUP(AM33,Tabelas!B:D,3,0),0),"")</f>
        <v>0</v>
      </c>
      <c r="BS33" s="59" t="n">
        <f aca="false">IF(A33&lt;&gt;"",IFERROR(VLOOKUP(AN33,Tabelas!B:D,3,0),0),"")</f>
        <v>0</v>
      </c>
      <c r="BT33" s="59" t="n">
        <f aca="false">IF(A33&lt;&gt;"",IFERROR(VLOOKUP(AO33,Tabelas!B:D,3,0),0),"")</f>
        <v>0</v>
      </c>
      <c r="BU33" s="59" t="n">
        <f aca="false">IF(A33&lt;&gt;"",IFERROR(VLOOKUP(AP33,Tabelas!B:D,3,0),0),"")</f>
        <v>0</v>
      </c>
      <c r="BV33" s="59" t="n">
        <f aca="false">IF(A33&lt;&gt;"",IFERROR(VLOOKUP(AQ33,Tabelas!B:D,3,0),0),"")</f>
        <v>0</v>
      </c>
      <c r="BW33" s="59" t="n">
        <f aca="false">IF(A33&lt;&gt;"",IFERROR(VLOOKUP(AR33,Tabelas!B:D,3,0),0),"")</f>
        <v>0</v>
      </c>
      <c r="BX33" s="56" t="n">
        <f aca="false">IF(A33&lt;&gt;"",SUM(AS33:BW33),"")</f>
        <v>0</v>
      </c>
      <c r="BY33" s="55" t="n">
        <f aca="false">IF(A33&lt;&gt;"",COUNTIF(N33:AR33,"LM")+COUNTIF(N33:AR33,"L"),"")+COUNTIF(N33:AR33,"LP")</f>
        <v>0</v>
      </c>
      <c r="BZ33" s="56" t="n">
        <f aca="false">IF(A33&lt;&gt;"",COUNTIF(N33:AR33,"AB"),"")</f>
        <v>0</v>
      </c>
      <c r="CA33" s="56" t="n">
        <f aca="false">IF(A33&lt;&gt;"",COUNTIF(N33:AR33,"FE"),"")</f>
        <v>0</v>
      </c>
      <c r="CB33" s="56" t="n">
        <f aca="false">IF(A33&lt;&gt;"",COUNTIF(N33:AR33,"LC"),"")</f>
        <v>0</v>
      </c>
      <c r="CC33" s="56" t="n">
        <f aca="false">IF(A33&lt;&gt;"",COUNTIF(N33:AR33,"CE"),"")</f>
        <v>0</v>
      </c>
      <c r="CD33" s="55" t="n">
        <f aca="false">IF(A33&lt;&gt;"",COUNTIF(N33:AR33,"AF1")+COUNTIF(N33:AR33,"AF2")+COUNTIF(N33:AR33,"AF3")+COUNTIF(N33:AR33,"AF4")+COUNTIF(N33:AR33,"AF5")+COUNTIF(N33:AR33,"AF6")+COUNTIF(N33:AR33,"AF7")+COUNTIF(N33:AR33,"AF8")+COUNTIF(N33:AR33,"AF9")+COUNTIF(N33:AR33,"AF10")+COUNTIF(N33:AR33,"AF11")+COUNTIF(N33:AR33,"AF12")+COUNTIF(N33:AR33,"AF13")+COUNTIF(N33:AR33,"AF14"),"")</f>
        <v>0</v>
      </c>
      <c r="CE33" s="55" t="n">
        <f aca="false">IF(A33&lt;&gt;"",COUNTIF(N33:AR33,"CE")+COUNTIF(N33:AR33,"L")+COUNTIF(N33:AR33,"LM")+COUNTIF(N33:AR33,"LP")+COUNTIF(N33:AR33,"LC")+COUNTIF(N33:AR33,"AB")+COUNTIF(N33:AR33,"AF1")+COUNTIF(N33:AR33,"AF2")+COUNTIF(N33:AR33,"AF3")+COUNTIF(N33:AR33,"AF4")+COUNTIF(N33:AR33,"AF5")+COUNTIF(N33:AR33,"AF6")+COUNTIF(N33:AR33,"AF7")+COUNTIF(N33:AR33,"AF8")+COUNTIF(N33:AR33,"AF9")+COUNTIF(N33:AR33,"AF10")+COUNTIF(N33:AR33,"AF11")+COUNTIF(N33:AR33,"AF12")+COUNTIF(N33:AR33,"AF13")+COUNTIF(N33:AR33,"AF14")+COUNTIF(N33:AR33,"RC")+COUNTIF(N33:AR33,"FO")+COUNTIF(N33:AR33,"FE"),"")</f>
        <v>0</v>
      </c>
      <c r="CF33" s="57" t="n">
        <f aca="false">IF(A33&lt;&gt;"",COUNTIF(N33:AR33,"APH"),"")</f>
        <v>0</v>
      </c>
    </row>
    <row r="34" customFormat="false" ht="12.75" hidden="false" customHeight="true" outlineLevel="0" collapsed="false">
      <c r="A34" s="140" t="s">
        <v>129</v>
      </c>
      <c r="B34" s="46" t="n">
        <v>1234567</v>
      </c>
      <c r="C34" s="48" t="n">
        <v>123</v>
      </c>
      <c r="D34" s="48" t="s">
        <v>103</v>
      </c>
      <c r="E34" s="48" t="s">
        <v>104</v>
      </c>
      <c r="F34" s="48" t="n">
        <v>36</v>
      </c>
      <c r="G34" s="49"/>
      <c r="H34" s="50"/>
      <c r="I34" s="50"/>
      <c r="J34" s="50"/>
      <c r="K34" s="50"/>
      <c r="L34" s="50"/>
      <c r="M34" s="50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2"/>
      <c r="AS34" s="58" t="n">
        <f aca="false">IF(A34&lt;&gt;"",IFERROR(VLOOKUP(N34,Tabelas!B:D,3,0),0),"")</f>
        <v>0</v>
      </c>
      <c r="AT34" s="59" t="n">
        <f aca="false">IF(A34&lt;&gt;"",IFERROR(VLOOKUP(O34,Tabelas!B:D,3,0),0),"")</f>
        <v>0</v>
      </c>
      <c r="AU34" s="59" t="n">
        <f aca="false">IF(A34&lt;&gt;"",IFERROR(VLOOKUP(P34,Tabelas!B:D,3,0),0),"")</f>
        <v>0</v>
      </c>
      <c r="AV34" s="59" t="n">
        <f aca="false">IF(A34&lt;&gt;"",IFERROR(VLOOKUP(Q34,Tabelas!B:D,3,0),0),"")</f>
        <v>0</v>
      </c>
      <c r="AW34" s="59" t="n">
        <f aca="false">IF(A34&lt;&gt;"",IFERROR(VLOOKUP(R34,Tabelas!B:D,3,0),0),"")</f>
        <v>0</v>
      </c>
      <c r="AX34" s="59" t="n">
        <f aca="false">IF(A34&lt;&gt;"",IFERROR(VLOOKUP(S34,Tabelas!B:D,3,0),0),"")</f>
        <v>0</v>
      </c>
      <c r="AY34" s="59" t="n">
        <f aca="false">IF(A34&lt;&gt;"",IFERROR(VLOOKUP(T34,Tabelas!B:D,3,0),0),"")</f>
        <v>0</v>
      </c>
      <c r="AZ34" s="59" t="n">
        <f aca="false">IF(A34&lt;&gt;"",IFERROR(VLOOKUP(U34,Tabelas!B:D,3,0),0),"")</f>
        <v>0</v>
      </c>
      <c r="BA34" s="59" t="n">
        <f aca="false">IF(A34&lt;&gt;"",IFERROR(VLOOKUP(V34,Tabelas!B:D,3,0),0),"")</f>
        <v>0</v>
      </c>
      <c r="BB34" s="59" t="n">
        <f aca="false">IF(A34&lt;&gt;"",IFERROR(VLOOKUP(W34,Tabelas!B:D,3,0),0),"")</f>
        <v>0</v>
      </c>
      <c r="BC34" s="59" t="n">
        <f aca="false">IF(A34&lt;&gt;"",IFERROR(VLOOKUP(X34,Tabelas!B:D,3,0),0),"")</f>
        <v>0</v>
      </c>
      <c r="BD34" s="59" t="n">
        <f aca="false">IF(A34&lt;&gt;"",IFERROR(VLOOKUP(Y34,Tabelas!B:D,3,0),0),"")</f>
        <v>0</v>
      </c>
      <c r="BE34" s="59" t="n">
        <f aca="false">IF(A34&lt;&gt;"",IFERROR(VLOOKUP(Z34,Tabelas!B:D,3,0),0),"")</f>
        <v>0</v>
      </c>
      <c r="BF34" s="59" t="n">
        <f aca="false">IF(A34&lt;&gt;"",IFERROR(VLOOKUP(AA34,Tabelas!B:D,3,0),0),"")</f>
        <v>0</v>
      </c>
      <c r="BG34" s="59" t="n">
        <f aca="false">IF(A34&lt;&gt;"",IFERROR(VLOOKUP(AB34,Tabelas!B:D,3,0),0),"")</f>
        <v>0</v>
      </c>
      <c r="BH34" s="59" t="n">
        <f aca="false">IF(A34&lt;&gt;"",IFERROR(VLOOKUP(AC34,Tabelas!B:D,3,0),0),"")</f>
        <v>0</v>
      </c>
      <c r="BI34" s="59" t="n">
        <f aca="false">IF(A34&lt;&gt;"",IFERROR(VLOOKUP(AD34,Tabelas!B:D,3,0),0),"")</f>
        <v>0</v>
      </c>
      <c r="BJ34" s="59" t="n">
        <f aca="false">IF(A34&lt;&gt;"",IFERROR(VLOOKUP(AE34,Tabelas!B:D,3,0),0),"")</f>
        <v>0</v>
      </c>
      <c r="BK34" s="59" t="n">
        <f aca="false">IF(A34&lt;&gt;"",IFERROR(VLOOKUP(AF34,Tabelas!B:D,3,0),0),"")</f>
        <v>0</v>
      </c>
      <c r="BL34" s="59" t="n">
        <f aca="false">IF(A34&lt;&gt;"",IFERROR(VLOOKUP(AG34,Tabelas!B:D,3,0),0),"")</f>
        <v>0</v>
      </c>
      <c r="BM34" s="59" t="n">
        <f aca="false">IF(A34&lt;&gt;"",IFERROR(VLOOKUP(AH34,Tabelas!B:D,3,0),0),"")</f>
        <v>0</v>
      </c>
      <c r="BN34" s="59" t="n">
        <f aca="false">IF(A34&lt;&gt;"",IFERROR(VLOOKUP(AI34,Tabelas!B:D,3,0),0),"")</f>
        <v>0</v>
      </c>
      <c r="BO34" s="59" t="n">
        <f aca="false">IF(A34&lt;&gt;"",IFERROR(VLOOKUP(AJ34,Tabelas!B:D,3,0),0),"")</f>
        <v>0</v>
      </c>
      <c r="BP34" s="59" t="n">
        <f aca="false">IF(A34&lt;&gt;"",IFERROR(VLOOKUP(AK34,Tabelas!B:D,3,0),0),"")</f>
        <v>0</v>
      </c>
      <c r="BQ34" s="59" t="n">
        <f aca="false">IF(A34&lt;&gt;"",IFERROR(VLOOKUP(AL34,Tabelas!B:D,3,0),0),"")</f>
        <v>0</v>
      </c>
      <c r="BR34" s="59" t="n">
        <f aca="false">IF(A34&lt;&gt;"",IFERROR(VLOOKUP(AM34,Tabelas!B:D,3,0),0),"")</f>
        <v>0</v>
      </c>
      <c r="BS34" s="59" t="n">
        <f aca="false">IF(A34&lt;&gt;"",IFERROR(VLOOKUP(AN34,Tabelas!B:D,3,0),0),"")</f>
        <v>0</v>
      </c>
      <c r="BT34" s="59" t="n">
        <f aca="false">IF(A34&lt;&gt;"",IFERROR(VLOOKUP(AO34,Tabelas!B:D,3,0),0),"")</f>
        <v>0</v>
      </c>
      <c r="BU34" s="59" t="n">
        <f aca="false">IF(A34&lt;&gt;"",IFERROR(VLOOKUP(AP34,Tabelas!B:D,3,0),0),"")</f>
        <v>0</v>
      </c>
      <c r="BV34" s="59" t="n">
        <f aca="false">IF(A34&lt;&gt;"",IFERROR(VLOOKUP(AQ34,Tabelas!B:D,3,0),0),"")</f>
        <v>0</v>
      </c>
      <c r="BW34" s="59" t="n">
        <f aca="false">IF(A34&lt;&gt;"",IFERROR(VLOOKUP(AR34,Tabelas!B:D,3,0),0),"")</f>
        <v>0</v>
      </c>
      <c r="BX34" s="56" t="n">
        <f aca="false">IF(A34&lt;&gt;"",SUM(AS34:BW34),"")</f>
        <v>0</v>
      </c>
      <c r="BY34" s="55" t="n">
        <f aca="false">IF(A34&lt;&gt;"",COUNTIF(N34:AR34,"LM")+COUNTIF(N34:AR34,"L"),"")+COUNTIF(N34:AR34,"LP")</f>
        <v>0</v>
      </c>
      <c r="BZ34" s="56" t="n">
        <f aca="false">IF(A34&lt;&gt;"",COUNTIF(N34:AR34,"AB"),"")</f>
        <v>0</v>
      </c>
      <c r="CA34" s="56" t="n">
        <f aca="false">IF(A34&lt;&gt;"",COUNTIF(N34:AR34,"FE"),"")</f>
        <v>0</v>
      </c>
      <c r="CB34" s="56" t="n">
        <f aca="false">IF(A34&lt;&gt;"",COUNTIF(N34:AR34,"LC"),"")</f>
        <v>0</v>
      </c>
      <c r="CC34" s="56" t="n">
        <f aca="false">IF(A34&lt;&gt;"",COUNTIF(N34:AR34,"CE"),"")</f>
        <v>0</v>
      </c>
      <c r="CD34" s="55" t="n">
        <f aca="false">IF(A34&lt;&gt;"",COUNTIF(N34:AR34,"AF1")+COUNTIF(N34:AR34,"AF2")+COUNTIF(N34:AR34,"AF3")+COUNTIF(N34:AR34,"AF4")+COUNTIF(N34:AR34,"AF5")+COUNTIF(N34:AR34,"AF6")+COUNTIF(N34:AR34,"AF7")+COUNTIF(N34:AR34,"AF8")+COUNTIF(N34:AR34,"AF9")+COUNTIF(N34:AR34,"AF10")+COUNTIF(N34:AR34,"AF11")+COUNTIF(N34:AR34,"AF12")+COUNTIF(N34:AR34,"AF13")+COUNTIF(N34:AR34,"AF14"),"")</f>
        <v>0</v>
      </c>
      <c r="CE34" s="55" t="n">
        <f aca="false">IF(A34&lt;&gt;"",COUNTIF(N34:AR34,"CE")+COUNTIF(N34:AR34,"L")+COUNTIF(N34:AR34,"LM")+COUNTIF(N34:AR34,"LP")+COUNTIF(N34:AR34,"LC")+COUNTIF(N34:AR34,"AB")+COUNTIF(N34:AR34,"AF1")+COUNTIF(N34:AR34,"AF2")+COUNTIF(N34:AR34,"AF3")+COUNTIF(N34:AR34,"AF4")+COUNTIF(N34:AR34,"AF5")+COUNTIF(N34:AR34,"AF6")+COUNTIF(N34:AR34,"AF7")+COUNTIF(N34:AR34,"AF8")+COUNTIF(N34:AR34,"AF9")+COUNTIF(N34:AR34,"AF10")+COUNTIF(N34:AR34,"AF11")+COUNTIF(N34:AR34,"AF12")+COUNTIF(N34:AR34,"AF13")+COUNTIF(N34:AR34,"AF14")+COUNTIF(N34:AR34,"RC")+COUNTIF(N34:AR34,"FO")+COUNTIF(N34:AR34,"FE"),"")</f>
        <v>0</v>
      </c>
      <c r="CF34" s="57" t="n">
        <f aca="false">IF(A34&lt;&gt;"",COUNTIF(N34:AR34,"APH"),"")</f>
        <v>0</v>
      </c>
    </row>
    <row r="35" customFormat="false" ht="12.75" hidden="false" customHeight="true" outlineLevel="0" collapsed="false">
      <c r="A35" s="140" t="s">
        <v>130</v>
      </c>
      <c r="B35" s="46" t="n">
        <v>1234567</v>
      </c>
      <c r="C35" s="48" t="n">
        <v>123</v>
      </c>
      <c r="D35" s="48" t="s">
        <v>103</v>
      </c>
      <c r="E35" s="48" t="s">
        <v>104</v>
      </c>
      <c r="F35" s="48" t="n">
        <v>36</v>
      </c>
      <c r="G35" s="49"/>
      <c r="H35" s="50"/>
      <c r="I35" s="50"/>
      <c r="J35" s="50"/>
      <c r="K35" s="50"/>
      <c r="L35" s="50"/>
      <c r="M35" s="50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2"/>
      <c r="AS35" s="58" t="n">
        <f aca="false">IF(A35&lt;&gt;"",IFERROR(VLOOKUP(N35,Tabelas!B:D,3,0),0),"")</f>
        <v>0</v>
      </c>
      <c r="AT35" s="59" t="n">
        <f aca="false">IF(A35&lt;&gt;"",IFERROR(VLOOKUP(O35,Tabelas!B:D,3,0),0),"")</f>
        <v>0</v>
      </c>
      <c r="AU35" s="59" t="n">
        <f aca="false">IF(A35&lt;&gt;"",IFERROR(VLOOKUP(P35,Tabelas!B:D,3,0),0),"")</f>
        <v>0</v>
      </c>
      <c r="AV35" s="59" t="n">
        <f aca="false">IF(A35&lt;&gt;"",IFERROR(VLOOKUP(Q35,Tabelas!B:D,3,0),0),"")</f>
        <v>0</v>
      </c>
      <c r="AW35" s="59" t="n">
        <f aca="false">IF(A35&lt;&gt;"",IFERROR(VLOOKUP(R35,Tabelas!B:D,3,0),0),"")</f>
        <v>0</v>
      </c>
      <c r="AX35" s="59" t="n">
        <f aca="false">IF(A35&lt;&gt;"",IFERROR(VLOOKUP(S35,Tabelas!B:D,3,0),0),"")</f>
        <v>0</v>
      </c>
      <c r="AY35" s="59" t="n">
        <f aca="false">IF(A35&lt;&gt;"",IFERROR(VLOOKUP(T35,Tabelas!B:D,3,0),0),"")</f>
        <v>0</v>
      </c>
      <c r="AZ35" s="59" t="n">
        <f aca="false">IF(A35&lt;&gt;"",IFERROR(VLOOKUP(U35,Tabelas!B:D,3,0),0),"")</f>
        <v>0</v>
      </c>
      <c r="BA35" s="59" t="n">
        <f aca="false">IF(A35&lt;&gt;"",IFERROR(VLOOKUP(V35,Tabelas!B:D,3,0),0),"")</f>
        <v>0</v>
      </c>
      <c r="BB35" s="59" t="n">
        <f aca="false">IF(A35&lt;&gt;"",IFERROR(VLOOKUP(W35,Tabelas!B:D,3,0),0),"")</f>
        <v>0</v>
      </c>
      <c r="BC35" s="59" t="n">
        <f aca="false">IF(A35&lt;&gt;"",IFERROR(VLOOKUP(X35,Tabelas!B:D,3,0),0),"")</f>
        <v>0</v>
      </c>
      <c r="BD35" s="59" t="n">
        <f aca="false">IF(A35&lt;&gt;"",IFERROR(VLOOKUP(Y35,Tabelas!B:D,3,0),0),"")</f>
        <v>0</v>
      </c>
      <c r="BE35" s="59" t="n">
        <f aca="false">IF(A35&lt;&gt;"",IFERROR(VLOOKUP(Z35,Tabelas!B:D,3,0),0),"")</f>
        <v>0</v>
      </c>
      <c r="BF35" s="59" t="n">
        <f aca="false">IF(A35&lt;&gt;"",IFERROR(VLOOKUP(AA35,Tabelas!B:D,3,0),0),"")</f>
        <v>0</v>
      </c>
      <c r="BG35" s="59" t="n">
        <f aca="false">IF(A35&lt;&gt;"",IFERROR(VLOOKUP(AB35,Tabelas!B:D,3,0),0),"")</f>
        <v>0</v>
      </c>
      <c r="BH35" s="59" t="n">
        <f aca="false">IF(A35&lt;&gt;"",IFERROR(VLOOKUP(AC35,Tabelas!B:D,3,0),0),"")</f>
        <v>0</v>
      </c>
      <c r="BI35" s="59" t="n">
        <f aca="false">IF(A35&lt;&gt;"",IFERROR(VLOOKUP(AD35,Tabelas!B:D,3,0),0),"")</f>
        <v>0</v>
      </c>
      <c r="BJ35" s="59" t="n">
        <f aca="false">IF(A35&lt;&gt;"",IFERROR(VLOOKUP(AE35,Tabelas!B:D,3,0),0),"")</f>
        <v>0</v>
      </c>
      <c r="BK35" s="59" t="n">
        <f aca="false">IF(A35&lt;&gt;"",IFERROR(VLOOKUP(AF35,Tabelas!B:D,3,0),0),"")</f>
        <v>0</v>
      </c>
      <c r="BL35" s="59" t="n">
        <f aca="false">IF(A35&lt;&gt;"",IFERROR(VLOOKUP(AG35,Tabelas!B:D,3,0),0),"")</f>
        <v>0</v>
      </c>
      <c r="BM35" s="59" t="n">
        <f aca="false">IF(A35&lt;&gt;"",IFERROR(VLOOKUP(AH35,Tabelas!B:D,3,0),0),"")</f>
        <v>0</v>
      </c>
      <c r="BN35" s="59" t="n">
        <f aca="false">IF(A35&lt;&gt;"",IFERROR(VLOOKUP(AI35,Tabelas!B:D,3,0),0),"")</f>
        <v>0</v>
      </c>
      <c r="BO35" s="59" t="n">
        <f aca="false">IF(A35&lt;&gt;"",IFERROR(VLOOKUP(AJ35,Tabelas!B:D,3,0),0),"")</f>
        <v>0</v>
      </c>
      <c r="BP35" s="59" t="n">
        <f aca="false">IF(A35&lt;&gt;"",IFERROR(VLOOKUP(AK35,Tabelas!B:D,3,0),0),"")</f>
        <v>0</v>
      </c>
      <c r="BQ35" s="59" t="n">
        <f aca="false">IF(A35&lt;&gt;"",IFERROR(VLOOKUP(AL35,Tabelas!B:D,3,0),0),"")</f>
        <v>0</v>
      </c>
      <c r="BR35" s="59" t="n">
        <f aca="false">IF(A35&lt;&gt;"",IFERROR(VLOOKUP(AM35,Tabelas!B:D,3,0),0),"")</f>
        <v>0</v>
      </c>
      <c r="BS35" s="59" t="n">
        <f aca="false">IF(A35&lt;&gt;"",IFERROR(VLOOKUP(AN35,Tabelas!B:D,3,0),0),"")</f>
        <v>0</v>
      </c>
      <c r="BT35" s="59" t="n">
        <f aca="false">IF(A35&lt;&gt;"",IFERROR(VLOOKUP(AO35,Tabelas!B:D,3,0),0),"")</f>
        <v>0</v>
      </c>
      <c r="BU35" s="59" t="n">
        <f aca="false">IF(A35&lt;&gt;"",IFERROR(VLOOKUP(AP35,Tabelas!B:D,3,0),0),"")</f>
        <v>0</v>
      </c>
      <c r="BV35" s="59" t="n">
        <f aca="false">IF(A35&lt;&gt;"",IFERROR(VLOOKUP(AQ35,Tabelas!B:D,3,0),0),"")</f>
        <v>0</v>
      </c>
      <c r="BW35" s="59" t="n">
        <f aca="false">IF(A35&lt;&gt;"",IFERROR(VLOOKUP(AR35,Tabelas!B:D,3,0),0),"")</f>
        <v>0</v>
      </c>
      <c r="BX35" s="56" t="n">
        <f aca="false">IF(A35&lt;&gt;"",SUM(AS35:BW35),"")</f>
        <v>0</v>
      </c>
      <c r="BY35" s="55" t="n">
        <f aca="false">IF(A35&lt;&gt;"",COUNTIF(N35:AR35,"LM")+COUNTIF(N35:AR35,"L"),"")+COUNTIF(N35:AR35,"LP")</f>
        <v>0</v>
      </c>
      <c r="BZ35" s="56" t="n">
        <f aca="false">IF(A35&lt;&gt;"",COUNTIF(N35:AR35,"AB"),"")</f>
        <v>0</v>
      </c>
      <c r="CA35" s="56" t="n">
        <f aca="false">IF(A35&lt;&gt;"",COUNTIF(N35:AR35,"FE"),"")</f>
        <v>0</v>
      </c>
      <c r="CB35" s="56" t="n">
        <f aca="false">IF(A35&lt;&gt;"",COUNTIF(N35:AR35,"LC"),"")</f>
        <v>0</v>
      </c>
      <c r="CC35" s="56" t="n">
        <f aca="false">IF(A35&lt;&gt;"",COUNTIF(N35:AR35,"CE"),"")</f>
        <v>0</v>
      </c>
      <c r="CD35" s="55" t="n">
        <f aca="false">IF(A35&lt;&gt;"",COUNTIF(N35:AR35,"AF1")+COUNTIF(N35:AR35,"AF2")+COUNTIF(N35:AR35,"AF3")+COUNTIF(N35:AR35,"AF4")+COUNTIF(N35:AR35,"AF5")+COUNTIF(N35:AR35,"AF6")+COUNTIF(N35:AR35,"AF7")+COUNTIF(N35:AR35,"AF8")+COUNTIF(N35:AR35,"AF9")+COUNTIF(N35:AR35,"AF10")+COUNTIF(N35:AR35,"AF11")+COUNTIF(N35:AR35,"AF12")+COUNTIF(N35:AR35,"AF13")+COUNTIF(N35:AR35,"AF14"),"")</f>
        <v>0</v>
      </c>
      <c r="CE35" s="55" t="n">
        <f aca="false">IF(A35&lt;&gt;"",COUNTIF(N35:AR35,"CE")+COUNTIF(N35:AR35,"L")+COUNTIF(N35:AR35,"LM")+COUNTIF(N35:AR35,"LP")+COUNTIF(N35:AR35,"LC")+COUNTIF(N35:AR35,"AB")+COUNTIF(N35:AR35,"AF1")+COUNTIF(N35:AR35,"AF2")+COUNTIF(N35:AR35,"AF3")+COUNTIF(N35:AR35,"AF4")+COUNTIF(N35:AR35,"AF5")+COUNTIF(N35:AR35,"AF6")+COUNTIF(N35:AR35,"AF7")+COUNTIF(N35:AR35,"AF8")+COUNTIF(N35:AR35,"AF9")+COUNTIF(N35:AR35,"AF10")+COUNTIF(N35:AR35,"AF11")+COUNTIF(N35:AR35,"AF12")+COUNTIF(N35:AR35,"AF13")+COUNTIF(N35:AR35,"AF14")+COUNTIF(N35:AR35,"RC")+COUNTIF(N35:AR35,"FO")+COUNTIF(N35:AR35,"FE"),"")</f>
        <v>0</v>
      </c>
      <c r="CF35" s="57" t="n">
        <f aca="false">IF(A35&lt;&gt;"",COUNTIF(N35:AR35,"APH"),"")</f>
        <v>0</v>
      </c>
    </row>
    <row r="36" customFormat="false" ht="12.75" hidden="false" customHeight="true" outlineLevel="0" collapsed="false">
      <c r="A36" s="140" t="s">
        <v>131</v>
      </c>
      <c r="B36" s="46" t="n">
        <v>1234567</v>
      </c>
      <c r="C36" s="48" t="n">
        <v>123</v>
      </c>
      <c r="D36" s="48" t="s">
        <v>103</v>
      </c>
      <c r="E36" s="48" t="s">
        <v>104</v>
      </c>
      <c r="F36" s="48" t="n">
        <v>36</v>
      </c>
      <c r="G36" s="49"/>
      <c r="H36" s="50"/>
      <c r="I36" s="50"/>
      <c r="J36" s="50"/>
      <c r="K36" s="50"/>
      <c r="L36" s="50"/>
      <c r="M36" s="50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2"/>
      <c r="AS36" s="58" t="n">
        <f aca="false">IF(A36&lt;&gt;"",IFERROR(VLOOKUP(N36,Tabelas!B:D,3,0),0),"")</f>
        <v>0</v>
      </c>
      <c r="AT36" s="59" t="n">
        <f aca="false">IF(A36&lt;&gt;"",IFERROR(VLOOKUP(O36,Tabelas!B:D,3,0),0),"")</f>
        <v>0</v>
      </c>
      <c r="AU36" s="59" t="n">
        <f aca="false">IF(A36&lt;&gt;"",IFERROR(VLOOKUP(P36,Tabelas!B:D,3,0),0),"")</f>
        <v>0</v>
      </c>
      <c r="AV36" s="59" t="n">
        <f aca="false">IF(A36&lt;&gt;"",IFERROR(VLOOKUP(Q36,Tabelas!B:D,3,0),0),"")</f>
        <v>0</v>
      </c>
      <c r="AW36" s="59" t="n">
        <f aca="false">IF(A36&lt;&gt;"",IFERROR(VLOOKUP(R36,Tabelas!B:D,3,0),0),"")</f>
        <v>0</v>
      </c>
      <c r="AX36" s="59" t="n">
        <f aca="false">IF(A36&lt;&gt;"",IFERROR(VLOOKUP(S36,Tabelas!B:D,3,0),0),"")</f>
        <v>0</v>
      </c>
      <c r="AY36" s="59" t="n">
        <f aca="false">IF(A36&lt;&gt;"",IFERROR(VLOOKUP(T36,Tabelas!B:D,3,0),0),"")</f>
        <v>0</v>
      </c>
      <c r="AZ36" s="59" t="n">
        <f aca="false">IF(A36&lt;&gt;"",IFERROR(VLOOKUP(U36,Tabelas!B:D,3,0),0),"")</f>
        <v>0</v>
      </c>
      <c r="BA36" s="59" t="n">
        <f aca="false">IF(A36&lt;&gt;"",IFERROR(VLOOKUP(V36,Tabelas!B:D,3,0),0),"")</f>
        <v>0</v>
      </c>
      <c r="BB36" s="59" t="n">
        <f aca="false">IF(A36&lt;&gt;"",IFERROR(VLOOKUP(W36,Tabelas!B:D,3,0),0),"")</f>
        <v>0</v>
      </c>
      <c r="BC36" s="59" t="n">
        <f aca="false">IF(A36&lt;&gt;"",IFERROR(VLOOKUP(X36,Tabelas!B:D,3,0),0),"")</f>
        <v>0</v>
      </c>
      <c r="BD36" s="59" t="n">
        <f aca="false">IF(A36&lt;&gt;"",IFERROR(VLOOKUP(Y36,Tabelas!B:D,3,0),0),"")</f>
        <v>0</v>
      </c>
      <c r="BE36" s="59" t="n">
        <f aca="false">IF(A36&lt;&gt;"",IFERROR(VLOOKUP(Z36,Tabelas!B:D,3,0),0),"")</f>
        <v>0</v>
      </c>
      <c r="BF36" s="59" t="n">
        <f aca="false">IF(A36&lt;&gt;"",IFERROR(VLOOKUP(AA36,Tabelas!B:D,3,0),0),"")</f>
        <v>0</v>
      </c>
      <c r="BG36" s="59" t="n">
        <f aca="false">IF(A36&lt;&gt;"",IFERROR(VLOOKUP(AB36,Tabelas!B:D,3,0),0),"")</f>
        <v>0</v>
      </c>
      <c r="BH36" s="59" t="n">
        <f aca="false">IF(A36&lt;&gt;"",IFERROR(VLOOKUP(AC36,Tabelas!B:D,3,0),0),"")</f>
        <v>0</v>
      </c>
      <c r="BI36" s="59" t="n">
        <f aca="false">IF(A36&lt;&gt;"",IFERROR(VLOOKUP(AD36,Tabelas!B:D,3,0),0),"")</f>
        <v>0</v>
      </c>
      <c r="BJ36" s="59" t="n">
        <f aca="false">IF(A36&lt;&gt;"",IFERROR(VLOOKUP(AE36,Tabelas!B:D,3,0),0),"")</f>
        <v>0</v>
      </c>
      <c r="BK36" s="59" t="n">
        <f aca="false">IF(A36&lt;&gt;"",IFERROR(VLOOKUP(AF36,Tabelas!B:D,3,0),0),"")</f>
        <v>0</v>
      </c>
      <c r="BL36" s="59" t="n">
        <f aca="false">IF(A36&lt;&gt;"",IFERROR(VLOOKUP(AG36,Tabelas!B:D,3,0),0),"")</f>
        <v>0</v>
      </c>
      <c r="BM36" s="59" t="n">
        <f aca="false">IF(A36&lt;&gt;"",IFERROR(VLOOKUP(AH36,Tabelas!B:D,3,0),0),"")</f>
        <v>0</v>
      </c>
      <c r="BN36" s="59" t="n">
        <f aca="false">IF(A36&lt;&gt;"",IFERROR(VLOOKUP(AI36,Tabelas!B:D,3,0),0),"")</f>
        <v>0</v>
      </c>
      <c r="BO36" s="59" t="n">
        <f aca="false">IF(A36&lt;&gt;"",IFERROR(VLOOKUP(AJ36,Tabelas!B:D,3,0),0),"")</f>
        <v>0</v>
      </c>
      <c r="BP36" s="59" t="n">
        <f aca="false">IF(A36&lt;&gt;"",IFERROR(VLOOKUP(AK36,Tabelas!B:D,3,0),0),"")</f>
        <v>0</v>
      </c>
      <c r="BQ36" s="59" t="n">
        <f aca="false">IF(A36&lt;&gt;"",IFERROR(VLOOKUP(AL36,Tabelas!B:D,3,0),0),"")</f>
        <v>0</v>
      </c>
      <c r="BR36" s="59" t="n">
        <f aca="false">IF(A36&lt;&gt;"",IFERROR(VLOOKUP(AM36,Tabelas!B:D,3,0),0),"")</f>
        <v>0</v>
      </c>
      <c r="BS36" s="59" t="n">
        <f aca="false">IF(A36&lt;&gt;"",IFERROR(VLOOKUP(AN36,Tabelas!B:D,3,0),0),"")</f>
        <v>0</v>
      </c>
      <c r="BT36" s="59" t="n">
        <f aca="false">IF(A36&lt;&gt;"",IFERROR(VLOOKUP(AO36,Tabelas!B:D,3,0),0),"")</f>
        <v>0</v>
      </c>
      <c r="BU36" s="59" t="n">
        <f aca="false">IF(A36&lt;&gt;"",IFERROR(VLOOKUP(AP36,Tabelas!B:D,3,0),0),"")</f>
        <v>0</v>
      </c>
      <c r="BV36" s="59" t="n">
        <f aca="false">IF(A36&lt;&gt;"",IFERROR(VLOOKUP(AQ36,Tabelas!B:D,3,0),0),"")</f>
        <v>0</v>
      </c>
      <c r="BW36" s="59" t="n">
        <f aca="false">IF(A36&lt;&gt;"",IFERROR(VLOOKUP(AR36,Tabelas!B:D,3,0),0),"")</f>
        <v>0</v>
      </c>
      <c r="BX36" s="56" t="n">
        <f aca="false">IF(A36&lt;&gt;"",SUM(AS36:BW36),"")</f>
        <v>0</v>
      </c>
      <c r="BY36" s="55" t="n">
        <f aca="false">IF(A36&lt;&gt;"",COUNTIF(N36:AR36,"LM")+COUNTIF(N36:AR36,"L"),"")+COUNTIF(N36:AR36,"LP")</f>
        <v>0</v>
      </c>
      <c r="BZ36" s="56" t="n">
        <f aca="false">IF(A36&lt;&gt;"",COUNTIF(N36:AR36,"AB"),"")</f>
        <v>0</v>
      </c>
      <c r="CA36" s="56" t="n">
        <f aca="false">IF(A36&lt;&gt;"",COUNTIF(N36:AR36,"FE"),"")</f>
        <v>0</v>
      </c>
      <c r="CB36" s="56" t="n">
        <f aca="false">IF(A36&lt;&gt;"",COUNTIF(N36:AR36,"LC"),"")</f>
        <v>0</v>
      </c>
      <c r="CC36" s="56" t="n">
        <f aca="false">IF(A36&lt;&gt;"",COUNTIF(N36:AR36,"CE"),"")</f>
        <v>0</v>
      </c>
      <c r="CD36" s="55" t="n">
        <f aca="false">IF(A36&lt;&gt;"",COUNTIF(N36:AR36,"AF1")+COUNTIF(N36:AR36,"AF2")+COUNTIF(N36:AR36,"AF3")+COUNTIF(N36:AR36,"AF4")+COUNTIF(N36:AR36,"AF5")+COUNTIF(N36:AR36,"AF6")+COUNTIF(N36:AR36,"AF7")+COUNTIF(N36:AR36,"AF8")+COUNTIF(N36:AR36,"AF9")+COUNTIF(N36:AR36,"AF10")+COUNTIF(N36:AR36,"AF11")+COUNTIF(N36:AR36,"AF12")+COUNTIF(N36:AR36,"AF13")+COUNTIF(N36:AR36,"AF14"),"")</f>
        <v>0</v>
      </c>
      <c r="CE36" s="55" t="n">
        <f aca="false">IF(A36&lt;&gt;"",COUNTIF(N36:AR36,"CE")+COUNTIF(N36:AR36,"L")+COUNTIF(N36:AR36,"LM")+COUNTIF(N36:AR36,"LP")+COUNTIF(N36:AR36,"LC")+COUNTIF(N36:AR36,"AB")+COUNTIF(N36:AR36,"AF1")+COUNTIF(N36:AR36,"AF2")+COUNTIF(N36:AR36,"AF3")+COUNTIF(N36:AR36,"AF4")+COUNTIF(N36:AR36,"AF5")+COUNTIF(N36:AR36,"AF6")+COUNTIF(N36:AR36,"AF7")+COUNTIF(N36:AR36,"AF8")+COUNTIF(N36:AR36,"AF9")+COUNTIF(N36:AR36,"AF10")+COUNTIF(N36:AR36,"AF11")+COUNTIF(N36:AR36,"AF12")+COUNTIF(N36:AR36,"AF13")+COUNTIF(N36:AR36,"AF14")+COUNTIF(N36:AR36,"RC")+COUNTIF(N36:AR36,"FO")+COUNTIF(N36:AR36,"FE"),"")</f>
        <v>0</v>
      </c>
      <c r="CF36" s="57" t="n">
        <f aca="false">IF(A36&lt;&gt;"",COUNTIF(N36:AR36,"APH"),"")</f>
        <v>0</v>
      </c>
    </row>
    <row r="37" customFormat="false" ht="12.75" hidden="false" customHeight="true" outlineLevel="0" collapsed="false">
      <c r="A37" s="140" t="s">
        <v>132</v>
      </c>
      <c r="B37" s="46" t="n">
        <v>1234567</v>
      </c>
      <c r="C37" s="48" t="n">
        <v>123</v>
      </c>
      <c r="D37" s="48" t="s">
        <v>103</v>
      </c>
      <c r="E37" s="48" t="s">
        <v>104</v>
      </c>
      <c r="F37" s="48" t="n">
        <v>36</v>
      </c>
      <c r="G37" s="50"/>
      <c r="H37" s="50"/>
      <c r="I37" s="50"/>
      <c r="J37" s="50"/>
      <c r="K37" s="50"/>
      <c r="L37" s="50"/>
      <c r="M37" s="50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2"/>
      <c r="AS37" s="58" t="n">
        <f aca="false">IF(A37&lt;&gt;"",IFERROR(VLOOKUP(N37,Tabelas!B:D,3,0),0),"")</f>
        <v>0</v>
      </c>
      <c r="AT37" s="59" t="n">
        <f aca="false">IF(A37&lt;&gt;"",IFERROR(VLOOKUP(O37,Tabelas!B:D,3,0),0),"")</f>
        <v>0</v>
      </c>
      <c r="AU37" s="59" t="n">
        <f aca="false">IF(A37&lt;&gt;"",IFERROR(VLOOKUP(P37,Tabelas!B:D,3,0),0),"")</f>
        <v>0</v>
      </c>
      <c r="AV37" s="59" t="n">
        <f aca="false">IF(A37&lt;&gt;"",IFERROR(VLOOKUP(Q37,Tabelas!B:D,3,0),0),"")</f>
        <v>0</v>
      </c>
      <c r="AW37" s="59" t="n">
        <f aca="false">IF(A37&lt;&gt;"",IFERROR(VLOOKUP(R37,Tabelas!B:D,3,0),0),"")</f>
        <v>0</v>
      </c>
      <c r="AX37" s="59" t="n">
        <f aca="false">IF(A37&lt;&gt;"",IFERROR(VLOOKUP(S37,Tabelas!B:D,3,0),0),"")</f>
        <v>0</v>
      </c>
      <c r="AY37" s="59" t="n">
        <f aca="false">IF(A37&lt;&gt;"",IFERROR(VLOOKUP(T37,Tabelas!B:D,3,0),0),"")</f>
        <v>0</v>
      </c>
      <c r="AZ37" s="59" t="n">
        <f aca="false">IF(A37&lt;&gt;"",IFERROR(VLOOKUP(U37,Tabelas!B:D,3,0),0),"")</f>
        <v>0</v>
      </c>
      <c r="BA37" s="59" t="n">
        <f aca="false">IF(A37&lt;&gt;"",IFERROR(VLOOKUP(V37,Tabelas!B:D,3,0),0),"")</f>
        <v>0</v>
      </c>
      <c r="BB37" s="59" t="n">
        <f aca="false">IF(A37&lt;&gt;"",IFERROR(VLOOKUP(W37,Tabelas!B:D,3,0),0),"")</f>
        <v>0</v>
      </c>
      <c r="BC37" s="59" t="n">
        <f aca="false">IF(A37&lt;&gt;"",IFERROR(VLOOKUP(X37,Tabelas!B:D,3,0),0),"")</f>
        <v>0</v>
      </c>
      <c r="BD37" s="59" t="n">
        <f aca="false">IF(A37&lt;&gt;"",IFERROR(VLOOKUP(Y37,Tabelas!B:D,3,0),0),"")</f>
        <v>0</v>
      </c>
      <c r="BE37" s="59" t="n">
        <f aca="false">IF(A37&lt;&gt;"",IFERROR(VLOOKUP(Z37,Tabelas!B:D,3,0),0),"")</f>
        <v>0</v>
      </c>
      <c r="BF37" s="59" t="n">
        <f aca="false">IF(A37&lt;&gt;"",IFERROR(VLOOKUP(AA37,Tabelas!B:D,3,0),0),"")</f>
        <v>0</v>
      </c>
      <c r="BG37" s="59" t="n">
        <f aca="false">IF(A37&lt;&gt;"",IFERROR(VLOOKUP(AB37,Tabelas!B:D,3,0),0),"")</f>
        <v>0</v>
      </c>
      <c r="BH37" s="59" t="n">
        <f aca="false">IF(A37&lt;&gt;"",IFERROR(VLOOKUP(AC37,Tabelas!B:D,3,0),0),"")</f>
        <v>0</v>
      </c>
      <c r="BI37" s="59" t="n">
        <f aca="false">IF(A37&lt;&gt;"",IFERROR(VLOOKUP(AD37,Tabelas!B:D,3,0),0),"")</f>
        <v>0</v>
      </c>
      <c r="BJ37" s="59" t="n">
        <f aca="false">IF(A37&lt;&gt;"",IFERROR(VLOOKUP(AE37,Tabelas!B:D,3,0),0),"")</f>
        <v>0</v>
      </c>
      <c r="BK37" s="59" t="n">
        <f aca="false">IF(A37&lt;&gt;"",IFERROR(VLOOKUP(AF37,Tabelas!B:D,3,0),0),"")</f>
        <v>0</v>
      </c>
      <c r="BL37" s="59" t="n">
        <f aca="false">IF(A37&lt;&gt;"",IFERROR(VLOOKUP(AG37,Tabelas!B:D,3,0),0),"")</f>
        <v>0</v>
      </c>
      <c r="BM37" s="59" t="n">
        <f aca="false">IF(A37&lt;&gt;"",IFERROR(VLOOKUP(AH37,Tabelas!B:D,3,0),0),"")</f>
        <v>0</v>
      </c>
      <c r="BN37" s="59" t="n">
        <f aca="false">IF(A37&lt;&gt;"",IFERROR(VLOOKUP(AI37,Tabelas!B:D,3,0),0),"")</f>
        <v>0</v>
      </c>
      <c r="BO37" s="59" t="n">
        <f aca="false">IF(A37&lt;&gt;"",IFERROR(VLOOKUP(AJ37,Tabelas!B:D,3,0),0),"")</f>
        <v>0</v>
      </c>
      <c r="BP37" s="59" t="n">
        <f aca="false">IF(A37&lt;&gt;"",IFERROR(VLOOKUP(AK37,Tabelas!B:D,3,0),0),"")</f>
        <v>0</v>
      </c>
      <c r="BQ37" s="59" t="n">
        <f aca="false">IF(A37&lt;&gt;"",IFERROR(VLOOKUP(AL37,Tabelas!B:D,3,0),0),"")</f>
        <v>0</v>
      </c>
      <c r="BR37" s="59" t="n">
        <f aca="false">IF(A37&lt;&gt;"",IFERROR(VLOOKUP(AM37,Tabelas!B:D,3,0),0),"")</f>
        <v>0</v>
      </c>
      <c r="BS37" s="59" t="n">
        <f aca="false">IF(A37&lt;&gt;"",IFERROR(VLOOKUP(AN37,Tabelas!B:D,3,0),0),"")</f>
        <v>0</v>
      </c>
      <c r="BT37" s="59" t="n">
        <f aca="false">IF(A37&lt;&gt;"",IFERROR(VLOOKUP(AO37,Tabelas!B:D,3,0),0),"")</f>
        <v>0</v>
      </c>
      <c r="BU37" s="59" t="n">
        <f aca="false">IF(A37&lt;&gt;"",IFERROR(VLOOKUP(AP37,Tabelas!B:D,3,0),0),"")</f>
        <v>0</v>
      </c>
      <c r="BV37" s="59" t="n">
        <f aca="false">IF(A37&lt;&gt;"",IFERROR(VLOOKUP(AQ37,Tabelas!B:D,3,0),0),"")</f>
        <v>0</v>
      </c>
      <c r="BW37" s="59" t="n">
        <f aca="false">IF(A37&lt;&gt;"",IFERROR(VLOOKUP(AR37,Tabelas!B:D,3,0),0),"")</f>
        <v>0</v>
      </c>
      <c r="BX37" s="56" t="n">
        <f aca="false">IF(A37&lt;&gt;"",SUM(AS37:BW37),"")</f>
        <v>0</v>
      </c>
      <c r="BY37" s="55" t="n">
        <f aca="false">IF(A37&lt;&gt;"",COUNTIF(N37:AR37,"LM")+COUNTIF(N37:AR37,"L"),"")+COUNTIF(N37:AR37,"LP")</f>
        <v>0</v>
      </c>
      <c r="BZ37" s="56" t="n">
        <f aca="false">IF(A37&lt;&gt;"",COUNTIF(N37:AR37,"AB"),"")</f>
        <v>0</v>
      </c>
      <c r="CA37" s="56" t="n">
        <f aca="false">IF(A37&lt;&gt;"",COUNTIF(N37:AR37,"FE"),"")</f>
        <v>0</v>
      </c>
      <c r="CB37" s="56" t="n">
        <f aca="false">IF(A37&lt;&gt;"",COUNTIF(N37:AR37,"LC"),"")</f>
        <v>0</v>
      </c>
      <c r="CC37" s="56" t="n">
        <f aca="false">IF(A37&lt;&gt;"",COUNTIF(N37:AR37,"CE"),"")</f>
        <v>0</v>
      </c>
      <c r="CD37" s="55" t="n">
        <f aca="false">IF(A37&lt;&gt;"",COUNTIF(N37:AR37,"AF1")+COUNTIF(N37:AR37,"AF2")+COUNTIF(N37:AR37,"AF3")+COUNTIF(N37:AR37,"AF4")+COUNTIF(N37:AR37,"AF5")+COUNTIF(N37:AR37,"AF6")+COUNTIF(N37:AR37,"AF7")+COUNTIF(N37:AR37,"AF8")+COUNTIF(N37:AR37,"AF9")+COUNTIF(N37:AR37,"AF10")+COUNTIF(N37:AR37,"AF11")+COUNTIF(N37:AR37,"AF12")+COUNTIF(N37:AR37,"AF13")+COUNTIF(N37:AR37,"AF14"),"")</f>
        <v>0</v>
      </c>
      <c r="CE37" s="55" t="n">
        <f aca="false">IF(A37&lt;&gt;"",COUNTIF(N37:AR37,"CE")+COUNTIF(N37:AR37,"L")+COUNTIF(N37:AR37,"LM")+COUNTIF(N37:AR37,"LP")+COUNTIF(N37:AR37,"LC")+COUNTIF(N37:AR37,"AB")+COUNTIF(N37:AR37,"AF1")+COUNTIF(N37:AR37,"AF2")+COUNTIF(N37:AR37,"AF3")+COUNTIF(N37:AR37,"AF4")+COUNTIF(N37:AR37,"AF5")+COUNTIF(N37:AR37,"AF6")+COUNTIF(N37:AR37,"AF7")+COUNTIF(N37:AR37,"AF8")+COUNTIF(N37:AR37,"AF9")+COUNTIF(N37:AR37,"AF10")+COUNTIF(N37:AR37,"AF11")+COUNTIF(N37:AR37,"AF12")+COUNTIF(N37:AR37,"AF13")+COUNTIF(N37:AR37,"AF14")+COUNTIF(N37:AR37,"RC")+COUNTIF(N37:AR37,"FO")+COUNTIF(N37:AR37,"FE"),"")</f>
        <v>0</v>
      </c>
      <c r="CF37" s="57" t="n">
        <f aca="false">IF(A37&lt;&gt;"",COUNTIF(N37:AR37,"APH"),"")</f>
        <v>0</v>
      </c>
    </row>
    <row r="38" customFormat="false" ht="12.75" hidden="false" customHeight="true" outlineLevel="0" collapsed="false">
      <c r="A38" s="140" t="s">
        <v>133</v>
      </c>
      <c r="B38" s="46" t="n">
        <v>1234567</v>
      </c>
      <c r="C38" s="48" t="n">
        <v>123</v>
      </c>
      <c r="D38" s="48" t="s">
        <v>103</v>
      </c>
      <c r="E38" s="48" t="s">
        <v>104</v>
      </c>
      <c r="F38" s="48" t="n">
        <v>36</v>
      </c>
      <c r="G38" s="49"/>
      <c r="H38" s="50"/>
      <c r="I38" s="50"/>
      <c r="J38" s="50"/>
      <c r="K38" s="50"/>
      <c r="L38" s="50"/>
      <c r="M38" s="50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2"/>
      <c r="AS38" s="58" t="n">
        <f aca="false">IF(A38&lt;&gt;"",IFERROR(VLOOKUP(N38,Tabelas!B:D,3,0),0),"")</f>
        <v>0</v>
      </c>
      <c r="AT38" s="59" t="n">
        <f aca="false">IF(A38&lt;&gt;"",IFERROR(VLOOKUP(O38,Tabelas!B:D,3,0),0),"")</f>
        <v>0</v>
      </c>
      <c r="AU38" s="59" t="n">
        <f aca="false">IF(A38&lt;&gt;"",IFERROR(VLOOKUP(P38,Tabelas!B:D,3,0),0),"")</f>
        <v>0</v>
      </c>
      <c r="AV38" s="59" t="n">
        <f aca="false">IF(A38&lt;&gt;"",IFERROR(VLOOKUP(Q38,Tabelas!B:D,3,0),0),"")</f>
        <v>0</v>
      </c>
      <c r="AW38" s="59" t="n">
        <f aca="false">IF(A38&lt;&gt;"",IFERROR(VLOOKUP(R38,Tabelas!B:D,3,0),0),"")</f>
        <v>0</v>
      </c>
      <c r="AX38" s="59" t="n">
        <f aca="false">IF(A38&lt;&gt;"",IFERROR(VLOOKUP(S38,Tabelas!B:D,3,0),0),"")</f>
        <v>0</v>
      </c>
      <c r="AY38" s="59" t="n">
        <f aca="false">IF(A38&lt;&gt;"",IFERROR(VLOOKUP(T38,Tabelas!B:D,3,0),0),"")</f>
        <v>0</v>
      </c>
      <c r="AZ38" s="59" t="n">
        <f aca="false">IF(A38&lt;&gt;"",IFERROR(VLOOKUP(U38,Tabelas!B:D,3,0),0),"")</f>
        <v>0</v>
      </c>
      <c r="BA38" s="59" t="n">
        <f aca="false">IF(A38&lt;&gt;"",IFERROR(VLOOKUP(V38,Tabelas!B:D,3,0),0),"")</f>
        <v>0</v>
      </c>
      <c r="BB38" s="59" t="n">
        <f aca="false">IF(A38&lt;&gt;"",IFERROR(VLOOKUP(W38,Tabelas!B:D,3,0),0),"")</f>
        <v>0</v>
      </c>
      <c r="BC38" s="59" t="n">
        <f aca="false">IF(A38&lt;&gt;"",IFERROR(VLOOKUP(X38,Tabelas!B:D,3,0),0),"")</f>
        <v>0</v>
      </c>
      <c r="BD38" s="59" t="n">
        <f aca="false">IF(A38&lt;&gt;"",IFERROR(VLOOKUP(Y38,Tabelas!B:D,3,0),0),"")</f>
        <v>0</v>
      </c>
      <c r="BE38" s="59" t="n">
        <f aca="false">IF(A38&lt;&gt;"",IFERROR(VLOOKUP(Z38,Tabelas!B:D,3,0),0),"")</f>
        <v>0</v>
      </c>
      <c r="BF38" s="59" t="n">
        <f aca="false">IF(A38&lt;&gt;"",IFERROR(VLOOKUP(AA38,Tabelas!B:D,3,0),0),"")</f>
        <v>0</v>
      </c>
      <c r="BG38" s="59" t="n">
        <f aca="false">IF(A38&lt;&gt;"",IFERROR(VLOOKUP(AB38,Tabelas!B:D,3,0),0),"")</f>
        <v>0</v>
      </c>
      <c r="BH38" s="59" t="n">
        <f aca="false">IF(A38&lt;&gt;"",IFERROR(VLOOKUP(AC38,Tabelas!B:D,3,0),0),"")</f>
        <v>0</v>
      </c>
      <c r="BI38" s="59" t="n">
        <f aca="false">IF(A38&lt;&gt;"",IFERROR(VLOOKUP(AD38,Tabelas!B:D,3,0),0),"")</f>
        <v>0</v>
      </c>
      <c r="BJ38" s="59" t="n">
        <f aca="false">IF(A38&lt;&gt;"",IFERROR(VLOOKUP(AE38,Tabelas!B:D,3,0),0),"")</f>
        <v>0</v>
      </c>
      <c r="BK38" s="59" t="n">
        <f aca="false">IF(A38&lt;&gt;"",IFERROR(VLOOKUP(AF38,Tabelas!B:D,3,0),0),"")</f>
        <v>0</v>
      </c>
      <c r="BL38" s="59" t="n">
        <f aca="false">IF(A38&lt;&gt;"",IFERROR(VLOOKUP(AG38,Tabelas!B:D,3,0),0),"")</f>
        <v>0</v>
      </c>
      <c r="BM38" s="59" t="n">
        <f aca="false">IF(A38&lt;&gt;"",IFERROR(VLOOKUP(AH38,Tabelas!B:D,3,0),0),"")</f>
        <v>0</v>
      </c>
      <c r="BN38" s="59" t="n">
        <f aca="false">IF(A38&lt;&gt;"",IFERROR(VLOOKUP(AI38,Tabelas!B:D,3,0),0),"")</f>
        <v>0</v>
      </c>
      <c r="BO38" s="59" t="n">
        <f aca="false">IF(A38&lt;&gt;"",IFERROR(VLOOKUP(AJ38,Tabelas!B:D,3,0),0),"")</f>
        <v>0</v>
      </c>
      <c r="BP38" s="59" t="n">
        <f aca="false">IF(A38&lt;&gt;"",IFERROR(VLOOKUP(AK38,Tabelas!B:D,3,0),0),"")</f>
        <v>0</v>
      </c>
      <c r="BQ38" s="59" t="n">
        <f aca="false">IF(A38&lt;&gt;"",IFERROR(VLOOKUP(AL38,Tabelas!B:D,3,0),0),"")</f>
        <v>0</v>
      </c>
      <c r="BR38" s="59" t="n">
        <f aca="false">IF(A38&lt;&gt;"",IFERROR(VLOOKUP(AM38,Tabelas!B:D,3,0),0),"")</f>
        <v>0</v>
      </c>
      <c r="BS38" s="59" t="n">
        <f aca="false">IF(A38&lt;&gt;"",IFERROR(VLOOKUP(AN38,Tabelas!B:D,3,0),0),"")</f>
        <v>0</v>
      </c>
      <c r="BT38" s="59" t="n">
        <f aca="false">IF(A38&lt;&gt;"",IFERROR(VLOOKUP(AO38,Tabelas!B:D,3,0),0),"")</f>
        <v>0</v>
      </c>
      <c r="BU38" s="59" t="n">
        <f aca="false">IF(A38&lt;&gt;"",IFERROR(VLOOKUP(AP38,Tabelas!B:D,3,0),0),"")</f>
        <v>0</v>
      </c>
      <c r="BV38" s="59" t="n">
        <f aca="false">IF(A38&lt;&gt;"",IFERROR(VLOOKUP(AQ38,Tabelas!B:D,3,0),0),"")</f>
        <v>0</v>
      </c>
      <c r="BW38" s="59" t="n">
        <f aca="false">IF(A38&lt;&gt;"",IFERROR(VLOOKUP(AR38,Tabelas!B:D,3,0),0),"")</f>
        <v>0</v>
      </c>
      <c r="BX38" s="56" t="n">
        <f aca="false">IF(A38&lt;&gt;"",SUM(AS38:BW38),"")</f>
        <v>0</v>
      </c>
      <c r="BY38" s="55" t="n">
        <f aca="false">IF(A38&lt;&gt;"",COUNTIF(N38:AR38,"LM")+COUNTIF(N38:AR38,"L"),"")+COUNTIF(N38:AR38,"LP")</f>
        <v>0</v>
      </c>
      <c r="BZ38" s="56" t="n">
        <f aca="false">IF(A38&lt;&gt;"",COUNTIF(N38:AR38,"AB"),"")</f>
        <v>0</v>
      </c>
      <c r="CA38" s="56" t="n">
        <f aca="false">IF(A38&lt;&gt;"",COUNTIF(N38:AR38,"FE"),"")</f>
        <v>0</v>
      </c>
      <c r="CB38" s="56" t="n">
        <f aca="false">IF(A38&lt;&gt;"",COUNTIF(N38:AR38,"LC"),"")</f>
        <v>0</v>
      </c>
      <c r="CC38" s="56" t="n">
        <f aca="false">IF(A38&lt;&gt;"",COUNTIF(N38:AR38,"CE"),"")</f>
        <v>0</v>
      </c>
      <c r="CD38" s="55" t="n">
        <f aca="false">IF(A38&lt;&gt;"",COUNTIF(N38:AR38,"AF1")+COUNTIF(N38:AR38,"AF2")+COUNTIF(N38:AR38,"AF3")+COUNTIF(N38:AR38,"AF4")+COUNTIF(N38:AR38,"AF5")+COUNTIF(N38:AR38,"AF6")+COUNTIF(N38:AR38,"AF7")+COUNTIF(N38:AR38,"AF8")+COUNTIF(N38:AR38,"AF9")+COUNTIF(N38:AR38,"AF10")+COUNTIF(N38:AR38,"AF11")+COUNTIF(N38:AR38,"AF12")+COUNTIF(N38:AR38,"AF13")+COUNTIF(N38:AR38,"AF14"),"")</f>
        <v>0</v>
      </c>
      <c r="CE38" s="55" t="n">
        <f aca="false">IF(A38&lt;&gt;"",COUNTIF(N38:AR38,"CE")+COUNTIF(N38:AR38,"L")+COUNTIF(N38:AR38,"LM")+COUNTIF(N38:AR38,"LP")+COUNTIF(N38:AR38,"LC")+COUNTIF(N38:AR38,"AB")+COUNTIF(N38:AR38,"AF1")+COUNTIF(N38:AR38,"AF2")+COUNTIF(N38:AR38,"AF3")+COUNTIF(N38:AR38,"AF4")+COUNTIF(N38:AR38,"AF5")+COUNTIF(N38:AR38,"AF6")+COUNTIF(N38:AR38,"AF7")+COUNTIF(N38:AR38,"AF8")+COUNTIF(N38:AR38,"AF9")+COUNTIF(N38:AR38,"AF10")+COUNTIF(N38:AR38,"AF11")+COUNTIF(N38:AR38,"AF12")+COUNTIF(N38:AR38,"AF13")+COUNTIF(N38:AR38,"AF14")+COUNTIF(N38:AR38,"RC")+COUNTIF(N38:AR38,"FO")+COUNTIF(N38:AR38,"FE"),"")</f>
        <v>0</v>
      </c>
      <c r="CF38" s="57" t="n">
        <f aca="false">IF(A38&lt;&gt;"",COUNTIF(N38:AR38,"APH"),"")</f>
        <v>0</v>
      </c>
    </row>
    <row r="39" customFormat="false" ht="12.75" hidden="false" customHeight="true" outlineLevel="0" collapsed="false">
      <c r="A39" s="78" t="s">
        <v>67</v>
      </c>
      <c r="B39" s="78"/>
      <c r="C39" s="78"/>
      <c r="D39" s="78"/>
      <c r="E39" s="78"/>
      <c r="F39" s="78"/>
      <c r="G39" s="78"/>
      <c r="H39" s="79"/>
      <c r="I39" s="79"/>
      <c r="J39" s="79"/>
      <c r="K39" s="79"/>
      <c r="L39" s="79"/>
      <c r="M39" s="79"/>
      <c r="N39" s="80" t="n">
        <f aca="false">COUNTIF(N9:N18,"M")+COUNTIF(N19:N28,"M")+COUNTIF(N29:N38,"M")+COUNTIF(N9:N18,"M?") +COUNTIF(N19:N28,"M?")+COUNTIF(N29:N38,"M?")+ COUNTIF(N9:N18, "MT?") + COUNTIF(N19:N28, "MT?")+ COUNTIF(N29:N38, "MT?")+ COUNTIF(N9:N18, "D?")  + COUNTIF(N19:N28, "D?")+COUNTIF(N29:N38, "D?")+ COUNTIF(N9:N18, "DN?")+ COUNTIF(N19:N28, "DN?")+ COUNTIF(N29:N38, "DN?")+ COUNTIF(N9:N18, "MT??") + COUNTIF(N19:N28, "MT??")+ COUNTIF(N29:N38, "MT??")+ COUNTIF(N9:N18, "D")  + COUNTIF(N19:N28, "D")+COUNTIF(N29:N38, "D")</f>
        <v>0</v>
      </c>
      <c r="O39" s="80" t="n">
        <f aca="false">COUNTIF(O9:O18,"M")+COUNTIF(O19:O28,"M")+COUNTIF(O29:O38,"M")+COUNTIF(O9:O18,"M?") +COUNTIF(O19:O28,"M?")+COUNTIF(O29:O38,"M?")+ COUNTIF(O9:O18, "MT?") + COUNTIF(O19:O28, "MT?")+ COUNTIF(O29:O38, "MT?")+ COUNTIF(O9:O18, "D?")  + COUNTIF(O19:O28, "D?")+COUNTIF(O29:O38, "D?")+ COUNTIF(O9:O18, "DN?")+ COUNTIF(O19:O28, "DN?")+ COUNTIF(O29:O38, "DN?")+ COUNTIF(O9:O18, "MT??") + COUNTIF(O19:O28, "MT??")+ COUNTIF(O29:O38, "MT??")+ COUNTIF(O9:O18, "D")  + COUNTIF(O19:O28, "D")+COUNTIF(O29:O38, "D")</f>
        <v>0</v>
      </c>
      <c r="P39" s="80" t="n">
        <f aca="false">COUNTIF(P9:P18,"M")+COUNTIF(P19:P28,"M")+COUNTIF(P29:P38,"M")+COUNTIF(P9:P18,"M?") +COUNTIF(P19:P28,"M?")+COUNTIF(P29:P38,"M?")+ COUNTIF(P9:P18, "MT?") + COUNTIF(P19:P28, "MT?")+ COUNTIF(P29:P38, "MT?")+ COUNTIF(P9:P18, "D?")  + COUNTIF(P19:P28, "D?")+COUNTIF(P29:P38, "D?")+ COUNTIF(P9:P18, "DN?")+ COUNTIF(P19:P28, "DN?")+ COUNTIF(P29:P38, "DN?")+ COUNTIF(P9:P18, "MT??") + COUNTIF(P19:P28, "MT??")+ COUNTIF(P29:P38, "MT??")+ COUNTIF(P9:P18, "D")  + COUNTIF(P19:P28, "D")+COUNTIF(P29:P38, "D")</f>
        <v>0</v>
      </c>
      <c r="Q39" s="80" t="n">
        <f aca="false">COUNTIF(Q9:Q18,"M")+COUNTIF(Q19:Q28,"M")+COUNTIF(Q29:Q38,"M")+COUNTIF(Q9:Q18,"M?") +COUNTIF(Q19:Q28,"M?")+COUNTIF(Q29:Q38,"M?")+ COUNTIF(Q9:Q18, "MT?") + COUNTIF(Q19:Q28, "MT?")+ COUNTIF(Q29:Q38, "MT?")+ COUNTIF(Q9:Q18, "D?")  + COUNTIF(Q19:Q28, "D?")+COUNTIF(Q29:Q38, "D?")+ COUNTIF(Q9:Q18, "DN?")+ COUNTIF(Q19:Q28, "DN?")+ COUNTIF(Q29:Q38, "DN?")+ COUNTIF(Q9:Q18, "MT??") + COUNTIF(Q19:Q28, "MT??")+ COUNTIF(Q29:Q38, "MT??")+ COUNTIF(Q9:Q18, "D")  + COUNTIF(Q19:Q28, "D")+COUNTIF(Q29:Q38, "D")</f>
        <v>0</v>
      </c>
      <c r="R39" s="80" t="n">
        <f aca="false">COUNTIF(R9:R18,"M")+COUNTIF(R19:R28,"M")+COUNTIF(R29:R38,"M")+COUNTIF(R9:R18,"M?") +COUNTIF(R19:R28,"M?")+COUNTIF(R29:R38,"M?")+ COUNTIF(R9:R18, "MT?") + COUNTIF(R19:R28, "MT?")+ COUNTIF(R29:R38, "MT?")+ COUNTIF(R9:R18, "D?")  + COUNTIF(R19:R28, "D?")+COUNTIF(R29:R38, "D?")+ COUNTIF(R9:R18, "DN?")+ COUNTIF(R19:R28, "DN?")+ COUNTIF(R29:R38, "DN?")+ COUNTIF(R9:R18, "MT??") + COUNTIF(R19:R28, "MT??")+ COUNTIF(R29:R38, "MT??")+ COUNTIF(R9:R18, "D")  + COUNTIF(R19:R28, "D")+COUNTIF(R29:R38, "D")</f>
        <v>0</v>
      </c>
      <c r="S39" s="80" t="n">
        <f aca="false">COUNTIF(S9:S18,"M")+COUNTIF(S19:S28,"M")+COUNTIF(S29:S38,"M")+COUNTIF(S9:S18,"M?") +COUNTIF(S19:S28,"M?")+COUNTIF(S29:S38,"M?")+ COUNTIF(S9:S18, "MT?") + COUNTIF(S19:S28, "MT?")+ COUNTIF(S29:S38, "MT?")+ COUNTIF(S9:S18, "D?")  + COUNTIF(S19:S28, "D?")+COUNTIF(S29:S38, "D?")+ COUNTIF(S9:S18, "DN?")+ COUNTIF(S19:S28, "DN?")+ COUNTIF(S29:S38, "DN?")+ COUNTIF(S9:S18, "MT??") + COUNTIF(S19:S28, "MT??")+ COUNTIF(S29:S38, "MT??")+ COUNTIF(S9:S18, "D")  + COUNTIF(S19:S28, "D")+COUNTIF(S29:S38, "D")</f>
        <v>0</v>
      </c>
      <c r="T39" s="80" t="n">
        <f aca="false">COUNTIF(T9:T18,"M")+COUNTIF(T19:T28,"M")+COUNTIF(T29:T38,"M")+COUNTIF(T9:T18,"M?") +COUNTIF(T19:T28,"M?")+COUNTIF(T29:T38,"M?")+ COUNTIF(T9:T18, "MT?") + COUNTIF(T19:T28, "MT?")+ COUNTIF(T29:T38, "MT?")+ COUNTIF(T9:T18, "D?")  + COUNTIF(T19:T28, "D?")+COUNTIF(T29:T38, "D?")+ COUNTIF(T9:T18, "DN?")+ COUNTIF(T19:T28, "DN?")+ COUNTIF(T29:T38, "DN?")+ COUNTIF(T9:T18, "MT??") + COUNTIF(T19:T28, "MT??")+ COUNTIF(T29:T38, "MT??")+ COUNTIF(T9:T18, "D")  + COUNTIF(T19:T28, "D")+COUNTIF(T29:T38, "D")</f>
        <v>0</v>
      </c>
      <c r="U39" s="80" t="n">
        <f aca="false">COUNTIF(U9:U18,"M")+COUNTIF(U19:U28,"M")+COUNTIF(U29:U38,"M")+COUNTIF(U9:U18,"M?") +COUNTIF(U19:U28,"M?")+COUNTIF(U29:U38,"M?")+ COUNTIF(U9:U18, "MT?") + COUNTIF(U19:U28, "MT?")+ COUNTIF(U29:U38, "MT?")+ COUNTIF(U9:U18, "D?")  + COUNTIF(U19:U28, "D?")+COUNTIF(U29:U38, "D?")+ COUNTIF(U9:U18, "DN?")+ COUNTIF(U19:U28, "DN?")+ COUNTIF(U29:U38, "DN?")+ COUNTIF(U9:U18, "MT??") + COUNTIF(U19:U28, "MT??")+ COUNTIF(U29:U38, "MT??")+ COUNTIF(U9:U18, "D")  + COUNTIF(U19:U28, "D")+COUNTIF(U29:U38, "D")</f>
        <v>0</v>
      </c>
      <c r="V39" s="80" t="n">
        <f aca="false">COUNTIF(V9:V18,"M")+COUNTIF(V19:V28,"M")+COUNTIF(V29:V38,"M")+COUNTIF(V9:V18,"M?") +COUNTIF(V19:V28,"M?")+COUNTIF(V29:V38,"M?")+ COUNTIF(V9:V18, "MT?") + COUNTIF(V19:V28, "MT?")+ COUNTIF(V29:V38, "MT?")+ COUNTIF(V9:V18, "D?")  + COUNTIF(V19:V28, "D?")+COUNTIF(V29:V38, "D?")+ COUNTIF(V9:V18, "DN?")+ COUNTIF(V19:V28, "DN?")+ COUNTIF(V29:V38, "DN?")+ COUNTIF(V9:V18, "MT??") + COUNTIF(V19:V28, "MT??")+ COUNTIF(V29:V38, "MT??")+ COUNTIF(V9:V18, "D")  + COUNTIF(V19:V28, "D")+COUNTIF(V29:V38, "D")</f>
        <v>0</v>
      </c>
      <c r="W39" s="80" t="n">
        <f aca="false">COUNTIF(W9:W18,"M")+COUNTIF(W19:W28,"M")+COUNTIF(W29:W38,"M")+COUNTIF(W9:W18,"M?") +COUNTIF(W19:W28,"M?")+COUNTIF(W29:W38,"M?")+ COUNTIF(W9:W18, "MT?") + COUNTIF(W19:W28, "MT?")+ COUNTIF(W29:W38, "MT?")+ COUNTIF(W9:W18, "D?")  + COUNTIF(W19:W28, "D?")+COUNTIF(W29:W38, "D?")+ COUNTIF(W9:W18, "DN?")+ COUNTIF(W19:W28, "DN?")+ COUNTIF(W29:W38, "DN?")+ COUNTIF(W9:W18, "MT??") + COUNTIF(W19:W28, "MT??")+ COUNTIF(W29:W38, "MT??")+ COUNTIF(W9:W18, "D")  + COUNTIF(W19:W28, "D")+COUNTIF(W29:W38, "D")</f>
        <v>0</v>
      </c>
      <c r="X39" s="80" t="n">
        <f aca="false">COUNTIF(X9:X18,"M")+COUNTIF(X19:X28,"M")+COUNTIF(X29:X38,"M")+COUNTIF(X9:X18,"M?") +COUNTIF(X19:X28,"M?")+COUNTIF(X29:X38,"M?")+ COUNTIF(X9:X18, "MT?") + COUNTIF(X19:X28, "MT?")+ COUNTIF(X29:X38, "MT?")+ COUNTIF(X9:X18, "D?")  + COUNTIF(X19:X28, "D?")+COUNTIF(X29:X38, "D?")+ COUNTIF(X9:X18, "DN?")+ COUNTIF(X19:X28, "DN?")+ COUNTIF(X29:X38, "DN?")+ COUNTIF(X9:X18, "MT??") + COUNTIF(X19:X28, "MT??")+ COUNTIF(X29:X38, "MT??")+ COUNTIF(X9:X18, "D")  + COUNTIF(X19:X28, "D")+COUNTIF(X29:X38, "D")</f>
        <v>0</v>
      </c>
      <c r="Y39" s="80" t="n">
        <f aca="false">COUNTIF(Y9:Y18,"M")+COUNTIF(Y19:Y28,"M")+COUNTIF(Y29:Y38,"M")+COUNTIF(Y9:Y18,"M?") +COUNTIF(Y19:Y28,"M?")+COUNTIF(Y29:Y38,"M?")+ COUNTIF(Y9:Y18, "MT?") + COUNTIF(Y19:Y28, "MT?")+ COUNTIF(Y29:Y38, "MT?")+ COUNTIF(Y9:Y18, "D?")  + COUNTIF(Y19:Y28, "D?")+COUNTIF(Y29:Y38, "D?")+ COUNTIF(Y9:Y18, "DN?")+ COUNTIF(Y19:Y28, "DN?")+ COUNTIF(Y29:Y38, "DN?")+ COUNTIF(Y9:Y18, "MT??") + COUNTIF(Y19:Y28, "MT??")+ COUNTIF(Y29:Y38, "MT??")+ COUNTIF(Y9:Y18, "D")  + COUNTIF(Y19:Y28, "D")+COUNTIF(Y29:Y38, "D")</f>
        <v>0</v>
      </c>
      <c r="Z39" s="80" t="n">
        <f aca="false">COUNTIF(Z9:Z18,"M")+COUNTIF(Z19:Z28,"M")+COUNTIF(Z29:Z38,"M")+COUNTIF(Z9:Z18,"M?") +COUNTIF(Z19:Z28,"M?")+COUNTIF(Z29:Z38,"M?")+ COUNTIF(Z9:Z18, "MT?") + COUNTIF(Z19:Z28, "MT?")+ COUNTIF(Z29:Z38, "MT?")+ COUNTIF(Z9:Z18, "D?")  + COUNTIF(Z19:Z28, "D?")+COUNTIF(Z29:Z38, "D?")+ COUNTIF(Z9:Z18, "DN?")+ COUNTIF(Z19:Z28, "DN?")+ COUNTIF(Z29:Z38, "DN?")+ COUNTIF(Z9:Z18, "MT??") + COUNTIF(Z19:Z28, "MT??")+ COUNTIF(Z29:Z38, "MT??")+ COUNTIF(Z9:Z18, "D")  + COUNTIF(Z19:Z28, "D")+COUNTIF(Z29:Z38, "D")</f>
        <v>0</v>
      </c>
      <c r="AA39" s="80" t="n">
        <f aca="false">COUNTIF(AA9:AA18,"M")+COUNTIF(AA19:AA28,"M")+COUNTIF(AA29:AA38,"M")+COUNTIF(AA9:AA18,"M?") +COUNTIF(AA19:AA28,"M?")+COUNTIF(AA29:AA38,"M?")+ COUNTIF(AA9:AA18, "MT?") + COUNTIF(AA19:AA28, "MT?")+ COUNTIF(AA29:AA38, "MT?")+ COUNTIF(AA9:AA18, "D?")  + COUNTIF(AA19:AA28, "D?")+COUNTIF(AA29:AA38, "D?")+ COUNTIF(AA9:AA18, "DN?")+ COUNTIF(AA19:AA28, "DN?")+ COUNTIF(AA29:AA38, "DN?")+ COUNTIF(AA9:AA18, "MT??") + COUNTIF(AA19:AA28, "MT??")+ COUNTIF(AA29:AA38, "MT??")+ COUNTIF(AA9:AA18, "D")  + COUNTIF(AA19:AA28, "D")+COUNTIF(AA29:AA38, "D")</f>
        <v>0</v>
      </c>
      <c r="AB39" s="80" t="n">
        <f aca="false">COUNTIF(AB9:AB18,"M")+COUNTIF(AB19:AB28,"M")+COUNTIF(AB29:AB38,"M")+COUNTIF(AB9:AB18,"M?") +COUNTIF(AB19:AB28,"M?")+COUNTIF(AB29:AB38,"M?")+ COUNTIF(AB9:AB18, "MT?") + COUNTIF(AB19:AB28, "MT?")+ COUNTIF(AB29:AB38, "MT?")+ COUNTIF(AB9:AB18, "D?")  + COUNTIF(AB19:AB28, "D?")+COUNTIF(AB29:AB38, "D?")+ COUNTIF(AB9:AB18, "DN?")+ COUNTIF(AB19:AB28, "DN?")+ COUNTIF(AB29:AB38, "DN?")+ COUNTIF(AB9:AB18, "MT??") + COUNTIF(AB19:AB28, "MT??")+ COUNTIF(AB29:AB38, "MT??")+ COUNTIF(AB9:AB18, "D")  + COUNTIF(AB19:AB28, "D")+COUNTIF(AB29:AB38, "D")</f>
        <v>0</v>
      </c>
      <c r="AC39" s="80" t="n">
        <f aca="false">COUNTIF(AC9:AC18,"M")+COUNTIF(AC19:AC28,"M")+COUNTIF(AC29:AC38,"M")+COUNTIF(AC9:AC18,"M?") +COUNTIF(AC19:AC28,"M?")+COUNTIF(AC29:AC38,"M?")+ COUNTIF(AC9:AC18, "MT?") + COUNTIF(AC19:AC28, "MT?")+ COUNTIF(AC29:AC38, "MT?")+ COUNTIF(AC9:AC18, "D?")  + COUNTIF(AC19:AC28, "D?")+COUNTIF(AC29:AC38, "D?")+ COUNTIF(AC9:AC18, "DN?")+ COUNTIF(AC19:AC28, "DN?")+ COUNTIF(AC29:AC38, "DN?")+ COUNTIF(AC9:AC18, "MT??") + COUNTIF(AC19:AC28, "MT??")+ COUNTIF(AC29:AC38, "MT??")+ COUNTIF(AC9:AC18, "D")  + COUNTIF(AC19:AC28, "D")+COUNTIF(AC29:AC38, "D")</f>
        <v>0</v>
      </c>
      <c r="AD39" s="80" t="n">
        <f aca="false">COUNTIF(AD9:AD18,"M")+COUNTIF(AD19:AD28,"M")+COUNTIF(AD29:AD38,"M")+COUNTIF(AD9:AD18,"M?") +COUNTIF(AD19:AD28,"M?")+COUNTIF(AD29:AD38,"M?")+ COUNTIF(AD9:AD18, "MT?") + COUNTIF(AD19:AD28, "MT?")+ COUNTIF(AD29:AD38, "MT?")+ COUNTIF(AD9:AD18, "D?")  + COUNTIF(AD19:AD28, "D?")+COUNTIF(AD29:AD38, "D?")+ COUNTIF(AD9:AD18, "DN?")+ COUNTIF(AD19:AD28, "DN?")+ COUNTIF(AD29:AD38, "DN?")+ COUNTIF(AD9:AD18, "MT??") + COUNTIF(AD19:AD28, "MT??")+ COUNTIF(AD29:AD38, "MT??")+ COUNTIF(AD9:AD18, "D")  + COUNTIF(AD19:AD28, "D")+COUNTIF(AD29:AD38, "D")</f>
        <v>0</v>
      </c>
      <c r="AE39" s="80" t="n">
        <f aca="false">COUNTIF(AE9:AE18,"M")+COUNTIF(AE19:AE28,"M")+COUNTIF(AE29:AE38,"M")+COUNTIF(AE9:AE18,"M?") +COUNTIF(AE19:AE28,"M?")+COUNTIF(AE29:AE38,"M?")+ COUNTIF(AE9:AE18, "MT?") + COUNTIF(AE19:AE28, "MT?")+ COUNTIF(AE29:AE38, "MT?")+ COUNTIF(AE9:AE18, "D?")  + COUNTIF(AE19:AE28, "D?")+COUNTIF(AE29:AE38, "D?")+ COUNTIF(AE9:AE18, "DN?")+ COUNTIF(AE19:AE28, "DN?")+ COUNTIF(AE29:AE38, "DN?")+ COUNTIF(AE9:AE18, "MT??") + COUNTIF(AE19:AE28, "MT??")+ COUNTIF(AE29:AE38, "MT??")+ COUNTIF(AE9:AE18, "D")  + COUNTIF(AE19:AE28, "D")+COUNTIF(AE29:AE38, "D")</f>
        <v>0</v>
      </c>
      <c r="AF39" s="80" t="n">
        <f aca="false">COUNTIF(AF9:AF18,"M")+COUNTIF(AF19:AF28,"M")+COUNTIF(AF29:AF38,"M")+COUNTIF(AF9:AF18,"M?") +COUNTIF(AF19:AF28,"M?")+COUNTIF(AF29:AF38,"M?")+ COUNTIF(AF9:AF18, "MT?") + COUNTIF(AF19:AF28, "MT?")+ COUNTIF(AF29:AF38, "MT?")+ COUNTIF(AF9:AF18, "D?")  + COUNTIF(AF19:AF28, "D?")+COUNTIF(AF29:AF38, "D?")+ COUNTIF(AF9:AF18, "DN?")+ COUNTIF(AF19:AF28, "DN?")+ COUNTIF(AF29:AF38, "DN?")+ COUNTIF(AF9:AF18, "MT??") + COUNTIF(AF19:AF28, "MT??")+ COUNTIF(AF29:AF38, "MT??")+ COUNTIF(AF9:AF18, "D")  + COUNTIF(AF19:AF28, "D")+COUNTIF(AF29:AF38, "D")</f>
        <v>0</v>
      </c>
      <c r="AG39" s="80" t="n">
        <f aca="false">COUNTIF(AG9:AG18,"M")+COUNTIF(AG19:AG28,"M")+COUNTIF(AG29:AG38,"M")+COUNTIF(AG9:AG18,"M?") +COUNTIF(AG19:AG28,"M?")+COUNTIF(AG29:AG38,"M?")+ COUNTIF(AG9:AG18, "MT?") + COUNTIF(AG19:AG28, "MT?")+ COUNTIF(AG29:AG38, "MT?")+ COUNTIF(AG9:AG18, "D?")  + COUNTIF(AG19:AG28, "D?")+COUNTIF(AG29:AG38, "D?")+ COUNTIF(AG9:AG18, "DN?")+ COUNTIF(AG19:AG28, "DN?")+ COUNTIF(AG29:AG38, "DN?")+ COUNTIF(AG9:AG18, "MT??") + COUNTIF(AG19:AG28, "MT??")+ COUNTIF(AG29:AG38, "MT??")+ COUNTIF(AG9:AG18, "D")  + COUNTIF(AG19:AG28, "D")+COUNTIF(AG29:AG38, "D")</f>
        <v>0</v>
      </c>
      <c r="AH39" s="80" t="n">
        <f aca="false">COUNTIF(AH9:AH18,"M")+COUNTIF(AH19:AH28,"M")+COUNTIF(AH29:AH38,"M")+COUNTIF(AH9:AH18,"M?") +COUNTIF(AH19:AH28,"M?")+COUNTIF(AH29:AH38,"M?")+ COUNTIF(AH9:AH18, "MT?") + COUNTIF(AH19:AH28, "MT?")+ COUNTIF(AH29:AH38, "MT?")+ COUNTIF(AH9:AH18, "D?")  + COUNTIF(AH19:AH28, "D?")+COUNTIF(AH29:AH38, "D?")+ COUNTIF(AH9:AH18, "DN?")+ COUNTIF(AH19:AH28, "DN?")+ COUNTIF(AH29:AH38, "DN?")+ COUNTIF(AH9:AH18, "MT??") + COUNTIF(AH19:AH28, "MT??")+ COUNTIF(AH29:AH38, "MT??")+ COUNTIF(AH9:AH18, "D")  + COUNTIF(AH19:AH28, "D")+COUNTIF(AH29:AH38, "D")</f>
        <v>0</v>
      </c>
      <c r="AI39" s="80" t="n">
        <f aca="false">COUNTIF(AI9:AI18,"M")+COUNTIF(AI19:AI28,"M")+COUNTIF(AI29:AI38,"M")+COUNTIF(AI9:AI18,"M?") +COUNTIF(AI19:AI28,"M?")+COUNTIF(AI29:AI38,"M?")+ COUNTIF(AI9:AI18, "MT?") + COUNTIF(AI19:AI28, "MT?")+ COUNTIF(AI29:AI38, "MT?")+ COUNTIF(AI9:AI18, "D?")  + COUNTIF(AI19:AI28, "D?")+COUNTIF(AI29:AI38, "D?")+ COUNTIF(AI9:AI18, "DN?")+ COUNTIF(AI19:AI28, "DN?")+ COUNTIF(AI29:AI38, "DN?")+ COUNTIF(AI9:AI18, "MT??") + COUNTIF(AI19:AI28, "MT??")+ COUNTIF(AI29:AI38, "MT??")+ COUNTIF(AI9:AI18, "D")  + COUNTIF(AI19:AI28, "D")+COUNTIF(AI29:AI38, "D")</f>
        <v>0</v>
      </c>
      <c r="AJ39" s="80" t="n">
        <f aca="false">COUNTIF(AJ9:AJ18,"M")+COUNTIF(AJ19:AJ28,"M")+COUNTIF(AJ29:AJ38,"M")+COUNTIF(AJ9:AJ18,"M?") +COUNTIF(AJ19:AJ28,"M?")+COUNTIF(AJ29:AJ38,"M?")+ COUNTIF(AJ9:AJ18, "MT?") + COUNTIF(AJ19:AJ28, "MT?")+ COUNTIF(AJ29:AJ38, "MT?")+ COUNTIF(AJ9:AJ18, "D?")  + COUNTIF(AJ19:AJ28, "D?")+COUNTIF(AJ29:AJ38, "D?")+ COUNTIF(AJ9:AJ18, "DN?")+ COUNTIF(AJ19:AJ28, "DN?")+ COUNTIF(AJ29:AJ38, "DN?")+ COUNTIF(AJ9:AJ18, "MT??") + COUNTIF(AJ19:AJ28, "MT??")+ COUNTIF(AJ29:AJ38, "MT??")+ COUNTIF(AJ9:AJ18, "D")  + COUNTIF(AJ19:AJ28, "D")+COUNTIF(AJ29:AJ38, "D")</f>
        <v>0</v>
      </c>
      <c r="AK39" s="80" t="n">
        <f aca="false">COUNTIF(AK9:AK18,"M")+COUNTIF(AK19:AK28,"M")+COUNTIF(AK29:AK38,"M")+COUNTIF(AK9:AK18,"M?") +COUNTIF(AK19:AK28,"M?")+COUNTIF(AK29:AK38,"M?")+ COUNTIF(AK9:AK18, "MT?") + COUNTIF(AK19:AK28, "MT?")+ COUNTIF(AK29:AK38, "MT?")+ COUNTIF(AK9:AK18, "D?")  + COUNTIF(AK19:AK28, "D?")+COUNTIF(AK29:AK38, "D?")+ COUNTIF(AK9:AK18, "DN?")+ COUNTIF(AK19:AK28, "DN?")+ COUNTIF(AK29:AK38, "DN?")+ COUNTIF(AK9:AK18, "MT??") + COUNTIF(AK19:AK28, "MT??")+ COUNTIF(AK29:AK38, "MT??")+ COUNTIF(AK9:AK18, "D")  + COUNTIF(AK19:AK28, "D")+COUNTIF(AK29:AK38, "D")</f>
        <v>0</v>
      </c>
      <c r="AL39" s="80" t="n">
        <f aca="false">COUNTIF(AL9:AL18,"M")+COUNTIF(AL19:AL28,"M")+COUNTIF(AL29:AL38,"M")+COUNTIF(AL9:AL18,"M?") +COUNTIF(AL19:AL28,"M?")+COUNTIF(AL29:AL38,"M?")+ COUNTIF(AL9:AL18, "MT?") + COUNTIF(AL19:AL28, "MT?")+ COUNTIF(AL29:AL38, "MT?")+ COUNTIF(AL9:AL18, "D?")  + COUNTIF(AL19:AL28, "D?")+COUNTIF(AL29:AL38, "D?")+ COUNTIF(AL9:AL18, "DN?")+ COUNTIF(AL19:AL28, "DN?")+ COUNTIF(AL29:AL38, "DN?")+ COUNTIF(AL9:AL18, "MT??") + COUNTIF(AL19:AL28, "MT??")+ COUNTIF(AL29:AL38, "MT??")+ COUNTIF(AL9:AL18, "D")  + COUNTIF(AL19:AL28, "D")+COUNTIF(AL29:AL38, "D")</f>
        <v>0</v>
      </c>
      <c r="AM39" s="80" t="n">
        <f aca="false">COUNTIF(AM9:AM18,"M")+COUNTIF(AM19:AM28,"M")+COUNTIF(AM29:AM38,"M")+COUNTIF(AM9:AM18,"M?") +COUNTIF(AM19:AM28,"M?")+COUNTIF(AM29:AM38,"M?")+ COUNTIF(AM9:AM18, "MT?") + COUNTIF(AM19:AM28, "MT?")+ COUNTIF(AM29:AM38, "MT?")+ COUNTIF(AM9:AM18, "D?")  + COUNTIF(AM19:AM28, "D?")+COUNTIF(AM29:AM38, "D?")+ COUNTIF(AM9:AM18, "DN?")+ COUNTIF(AM19:AM28, "DN?")+ COUNTIF(AM29:AM38, "DN?")+ COUNTIF(AM9:AM18, "MT??") + COUNTIF(AM19:AM28, "MT??")+ COUNTIF(AM29:AM38, "MT??")+ COUNTIF(AM9:AM18, "D")  + COUNTIF(AM19:AM28, "D")+COUNTIF(AM29:AM38, "D")</f>
        <v>0</v>
      </c>
      <c r="AN39" s="80" t="n">
        <f aca="false">COUNTIF(AN9:AN18,"M")+COUNTIF(AN19:AN28,"M")+COUNTIF(AN29:AN38,"M")+COUNTIF(AN9:AN18,"M?") +COUNTIF(AN19:AN28,"M?")+COUNTIF(AN29:AN38,"M?")+ COUNTIF(AN9:AN18, "MT?") + COUNTIF(AN19:AN28, "MT?")+ COUNTIF(AN29:AN38, "MT?")+ COUNTIF(AN9:AN18, "D?")  + COUNTIF(AN19:AN28, "D?")+COUNTIF(AN29:AN38, "D?")+ COUNTIF(AN9:AN18, "DN?")+ COUNTIF(AN19:AN28, "DN?")+ COUNTIF(AN29:AN38, "DN?")+ COUNTIF(AN9:AN18, "MT??") + COUNTIF(AN19:AN28, "MT??")+ COUNTIF(AN29:AN38, "MT??")+ COUNTIF(AN9:AN18, "D")  + COUNTIF(AN19:AN28, "D")+COUNTIF(AN29:AN38, "D")</f>
        <v>0</v>
      </c>
      <c r="AO39" s="80" t="n">
        <f aca="false">COUNTIF(AO9:AO18,"M")+COUNTIF(AO19:AO28,"M")+COUNTIF(AO29:AO38,"M")+COUNTIF(AO9:AO18,"M?") +COUNTIF(AO19:AO28,"M?")+COUNTIF(AO29:AO38,"M?")+ COUNTIF(AO9:AO18, "MT?") + COUNTIF(AO19:AO28, "MT?")+ COUNTIF(AO29:AO38, "MT?")+ COUNTIF(AO9:AO18, "D?")  + COUNTIF(AO19:AO28, "D?")+COUNTIF(AO29:AO38, "D?")+ COUNTIF(AO9:AO18, "DN?")+ COUNTIF(AO19:AO28, "DN?")+ COUNTIF(AO29:AO38, "DN?")+ COUNTIF(AO9:AO18, "MT??") + COUNTIF(AO19:AO28, "MT??")+ COUNTIF(AO29:AO38, "MT??")+ COUNTIF(AO9:AO18, "D")  + COUNTIF(AO19:AO28, "D")+COUNTIF(AO29:AO38, "D")</f>
        <v>0</v>
      </c>
      <c r="AP39" s="80" t="n">
        <f aca="false">COUNTIF(AP9:AP18,"M")+COUNTIF(AP19:AP28,"M")+COUNTIF(AP29:AP38,"M")+COUNTIF(AP9:AP18,"M?") +COUNTIF(AP19:AP28,"M?")+COUNTIF(AP29:AP38,"M?")+ COUNTIF(AP9:AP18, "MT?") + COUNTIF(AP19:AP28, "MT?")+ COUNTIF(AP29:AP38, "MT?")+ COUNTIF(AP9:AP18, "D?")  + COUNTIF(AP19:AP28, "D?")+COUNTIF(AP29:AP38, "D?")+ COUNTIF(AP9:AP18, "DN?")+ COUNTIF(AP19:AP28, "DN?")+ COUNTIF(AP29:AP38, "DN?")+ COUNTIF(AP9:AP18, "MT??") + COUNTIF(AP19:AP28, "MT??")+ COUNTIF(AP29:AP38, "MT??")+ COUNTIF(AP9:AP18, "D")  + COUNTIF(AP19:AP28, "D")+COUNTIF(AP29:AP38, "D")</f>
        <v>0</v>
      </c>
      <c r="AQ39" s="80" t="n">
        <f aca="false">COUNTIF(AQ9:AQ18,"M")+COUNTIF(AQ19:AQ28,"M")+COUNTIF(AQ29:AQ38,"M")+COUNTIF(AQ9:AQ18,"M?") +COUNTIF(AQ19:AQ28,"M?")+COUNTIF(AQ29:AQ38,"M?")+ COUNTIF(AQ9:AQ18, "MT?") + COUNTIF(AQ19:AQ28, "MT?")+ COUNTIF(AQ29:AQ38, "MT?")+ COUNTIF(AQ9:AQ18, "D?")  + COUNTIF(AQ19:AQ28, "D?")+COUNTIF(AQ29:AQ38, "D?")+ COUNTIF(AQ9:AQ18, "DN?")+ COUNTIF(AQ19:AQ28, "DN?")+ COUNTIF(AQ29:AQ38, "DN?")+ COUNTIF(AQ9:AQ18, "MT??") + COUNTIF(AQ19:AQ28, "MT??")+ COUNTIF(AQ29:AQ38, "MT??")+ COUNTIF(AQ9:AQ18, "D")  + COUNTIF(AQ19:AQ28, "D")+COUNTIF(AQ29:AQ38, "D")</f>
        <v>0</v>
      </c>
      <c r="AR39" s="144" t="n">
        <f aca="false">COUNTIF(AR9:AR18,"M")+COUNTIF(AR19:AR28,"M")+COUNTIF(AR29:AR38,"M")+COUNTIF(AR9:AR18,"M?") +COUNTIF(AR19:AR28,"M?")+COUNTIF(AR29:AR38,"M?")+ COUNTIF(AR9:AR18, "MT?") + COUNTIF(AR19:AR28, "MT?")+ COUNTIF(AR29:AR38, "MT?")+ COUNTIF(AR9:AR18, "D?")  + COUNTIF(AR19:AR28, "D?")+COUNTIF(AR29:AR38, "D?")+ COUNTIF(AR9:AR18, "DN?")+ COUNTIF(AR19:AR28, "DN?")+ COUNTIF(AR29:AR38, "DN?")+ COUNTIF(AR9:AR18, "MT??") + COUNTIF(AR19:AR28, "MT??")+ COUNTIF(AR29:AR38, "MT??")+ COUNTIF(AR9:AR18, "D")  + COUNTIF(AR19:AR28, "D")+COUNTIF(AR29:AR38, "D")</f>
        <v>0</v>
      </c>
      <c r="AS39" s="58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80"/>
      <c r="BY39" s="80"/>
      <c r="BZ39" s="80"/>
      <c r="CA39" s="80"/>
      <c r="CB39" s="80"/>
      <c r="CC39" s="80"/>
      <c r="CD39" s="145"/>
      <c r="CE39" s="145"/>
      <c r="CF39" s="81"/>
    </row>
    <row r="40" customFormat="false" ht="12.75" hidden="false" customHeight="true" outlineLevel="0" collapsed="false">
      <c r="A40" s="78" t="s">
        <v>68</v>
      </c>
      <c r="B40" s="78"/>
      <c r="C40" s="78"/>
      <c r="D40" s="78"/>
      <c r="E40" s="78"/>
      <c r="F40" s="78"/>
      <c r="G40" s="78"/>
      <c r="H40" s="79"/>
      <c r="I40" s="79"/>
      <c r="J40" s="79"/>
      <c r="K40" s="79"/>
      <c r="L40" s="79"/>
      <c r="M40" s="79"/>
      <c r="N40" s="80" t="n">
        <f aca="false">COUNTIF(N9:N18,"T")+COUNTIF(N19:N28,"T")+COUNTIF(N29:N38,"T")+COUNTIF(N9:N18,"T?") +COUNTIF(N19:N28,"T?")+COUNTIF(N29:N38,"T?")+ COUNTIF(N9:N18, "MT?") + COUNTIF(N19:N28, "MT?")+ COUNTIF(N29:N38, "MT?")+ COUNTIF(N9:N18, "D?")  + COUNTIF(N19:N28, "D?")+COUNTIF(N29:N38, "D?")+ COUNTIF(N9:N18, "DN?")+ COUNTIF(N19:N28, "DN?")+ COUNTIF(N29:N38, "DN?")+ COUNTIF(N9:N18, "MT??") + COUNTIF(N19:N28, "MT??")+ COUNTIF(N29:N38, "MT??")+ COUNTIF(N9:N18, "D")  + COUNTIF(N19:N28, "D")+COUNTIF(N29:N38, "D")</f>
        <v>0</v>
      </c>
      <c r="O40" s="80" t="n">
        <f aca="false">COUNTIF(O9:O18,"T")+COUNTIF(O19:O28,"T")+COUNTIF(O29:O38,"T")+COUNTIF(O9:O18,"T?") +COUNTIF(O19:O28,"T?")+COUNTIF(O29:O38,"T?")+ COUNTIF(O9:O18, "MT?") + COUNTIF(O19:O28, "MT?")+ COUNTIF(O29:O38, "MT?")+ COUNTIF(O9:O18, "D?")  + COUNTIF(O19:O28, "D?")+COUNTIF(O29:O38, "D?")+ COUNTIF(O9:O18, "DN?")+ COUNTIF(O19:O28, "DN?")+ COUNTIF(O29:O38, "DN?")+ COUNTIF(O9:O18, "MT??") + COUNTIF(O19:O28, "MT??")+ COUNTIF(O29:O38, "MT??")+ COUNTIF(O9:O18, "D")  + COUNTIF(O19:O28, "D")+COUNTIF(O29:O38, "D")</f>
        <v>0</v>
      </c>
      <c r="P40" s="80" t="n">
        <f aca="false">COUNTIF(P9:P18,"T")+COUNTIF(P19:P28,"T")+COUNTIF(P29:P38,"T")+COUNTIF(P9:P18,"T?") +COUNTIF(P19:P28,"T?")+COUNTIF(P29:P38,"T?")+ COUNTIF(P9:P18, "MT?") + COUNTIF(P19:P28, "MT?")+ COUNTIF(P29:P38, "MT?")+ COUNTIF(P9:P18, "D?")  + COUNTIF(P19:P28, "D?")+COUNTIF(P29:P38, "D?")+ COUNTIF(P9:P18, "DN?")+ COUNTIF(P19:P28, "DN?")+ COUNTIF(P29:P38, "DN?")+ COUNTIF(P9:P18, "MT??") + COUNTIF(P19:P28, "MT??")+ COUNTIF(P29:P38, "MT??")+ COUNTIF(P9:P18, "D")  + COUNTIF(P19:P28, "D")+COUNTIF(P29:P38, "D")</f>
        <v>0</v>
      </c>
      <c r="Q40" s="80" t="n">
        <f aca="false">COUNTIF(Q9:Q18,"T")+COUNTIF(Q19:Q28,"T")+COUNTIF(Q29:Q38,"T")+COUNTIF(Q9:Q18,"T?") +COUNTIF(Q19:Q28,"T?")+COUNTIF(Q29:Q38,"T?")+ COUNTIF(Q9:Q18, "MT?") + COUNTIF(Q19:Q28, "MT?")+ COUNTIF(Q29:Q38, "MT?")+ COUNTIF(Q9:Q18, "D?")  + COUNTIF(Q19:Q28, "D?")+COUNTIF(Q29:Q38, "D?")+ COUNTIF(Q9:Q18, "DN?")+ COUNTIF(Q19:Q28, "DN?")+ COUNTIF(Q29:Q38, "DN?")+ COUNTIF(Q9:Q18, "MT??") + COUNTIF(Q19:Q28, "MT??")+ COUNTIF(Q29:Q38, "MT??")+ COUNTIF(Q9:Q18, "D")  + COUNTIF(Q19:Q28, "D")+COUNTIF(Q29:Q38, "D")</f>
        <v>0</v>
      </c>
      <c r="R40" s="80" t="n">
        <f aca="false">COUNTIF(R9:R18,"T")+COUNTIF(R19:R28,"T")+COUNTIF(R29:R38,"T")+COUNTIF(R9:R18,"T?") +COUNTIF(R19:R28,"T?")+COUNTIF(R29:R38,"T?")+ COUNTIF(R9:R18, "MT?") + COUNTIF(R19:R28, "MT?")+ COUNTIF(R29:R38, "MT?")+ COUNTIF(R9:R18, "D?")  + COUNTIF(R19:R28, "D?")+COUNTIF(R29:R38, "D?")+ COUNTIF(R9:R18, "DN?")+ COUNTIF(R19:R28, "DN?")+ COUNTIF(R29:R38, "DN?")+ COUNTIF(R9:R18, "MT??") + COUNTIF(R19:R28, "MT??")+ COUNTIF(R29:R38, "MT??")+ COUNTIF(R9:R18, "D")  + COUNTIF(R19:R28, "D")+COUNTIF(R29:R38, "D")</f>
        <v>0</v>
      </c>
      <c r="S40" s="80" t="n">
        <f aca="false">COUNTIF(S9:S18,"T")+COUNTIF(S19:S28,"T")+COUNTIF(S29:S38,"T")+COUNTIF(S9:S18,"T?") +COUNTIF(S19:S28,"T?")+COUNTIF(S29:S38,"T?")+ COUNTIF(S9:S18, "MT?") + COUNTIF(S19:S28, "MT?")+ COUNTIF(S29:S38, "MT?")+ COUNTIF(S9:S18, "D?")  + COUNTIF(S19:S28, "D?")+COUNTIF(S29:S38, "D?")+ COUNTIF(S9:S18, "DN?")+ COUNTIF(S19:S28, "DN?")+ COUNTIF(S29:S38, "DN?")+ COUNTIF(S9:S18, "MT??") + COUNTIF(S19:S28, "MT??")+ COUNTIF(S29:S38, "MT??")+ COUNTIF(S9:S18, "D")  + COUNTIF(S19:S28, "D")+COUNTIF(S29:S38, "D")</f>
        <v>0</v>
      </c>
      <c r="T40" s="80" t="n">
        <f aca="false">COUNTIF(T9:T18,"T")+COUNTIF(T19:T28,"T")+COUNTIF(T29:T38,"T")+COUNTIF(T9:T18,"T?") +COUNTIF(T19:T28,"T?")+COUNTIF(T29:T38,"T?")+ COUNTIF(T9:T18, "MT?") + COUNTIF(T19:T28, "MT?")+ COUNTIF(T29:T38, "MT?")+ COUNTIF(T9:T18, "D?")  + COUNTIF(T19:T28, "D?")+COUNTIF(T29:T38, "D?")+ COUNTIF(T9:T18, "DN?")+ COUNTIF(T19:T28, "DN?")+ COUNTIF(T29:T38, "DN?")+ COUNTIF(T9:T18, "MT??") + COUNTIF(T19:T28, "MT??")+ COUNTIF(T29:T38, "MT??")+ COUNTIF(T9:T18, "D")  + COUNTIF(T19:T28, "D")+COUNTIF(T29:T38, "D")</f>
        <v>0</v>
      </c>
      <c r="U40" s="80" t="n">
        <f aca="false">COUNTIF(U9:U18,"T")+COUNTIF(U19:U28,"T")+COUNTIF(U29:U38,"T")+COUNTIF(U9:U18,"T?") +COUNTIF(U19:U28,"T?")+COUNTIF(U29:U38,"T?")+ COUNTIF(U9:U18, "MT?") + COUNTIF(U19:U28, "MT?")+ COUNTIF(U29:U38, "MT?")+ COUNTIF(U9:U18, "D?")  + COUNTIF(U19:U28, "D?")+COUNTIF(U29:U38, "D?")+ COUNTIF(U9:U18, "DN?")+ COUNTIF(U19:U28, "DN?")+ COUNTIF(U29:U38, "DN?")+ COUNTIF(U9:U18, "MT??") + COUNTIF(U19:U28, "MT??")+ COUNTIF(U29:U38, "MT??")+ COUNTIF(U9:U18, "D")  + COUNTIF(U19:U28, "D")+COUNTIF(U29:U38, "D")</f>
        <v>0</v>
      </c>
      <c r="V40" s="80" t="n">
        <f aca="false">COUNTIF(V9:V18,"T")+COUNTIF(V19:V28,"T")+COUNTIF(V29:V38,"T")+COUNTIF(V9:V18,"T?") +COUNTIF(V19:V28,"T?")+COUNTIF(V29:V38,"T?")+ COUNTIF(V9:V18, "MT?") + COUNTIF(V19:V28, "MT?")+ COUNTIF(V29:V38, "MT?")+ COUNTIF(V9:V18, "D?")  + COUNTIF(V19:V28, "D?")+COUNTIF(V29:V38, "D?")+ COUNTIF(V9:V18, "DN?")+ COUNTIF(V19:V28, "DN?")+ COUNTIF(V29:V38, "DN?")+ COUNTIF(V9:V18, "MT??") + COUNTIF(V19:V28, "MT??")+ COUNTIF(V29:V38, "MT??")+ COUNTIF(V9:V18, "D")  + COUNTIF(V19:V28, "D")+COUNTIF(V29:V38, "D")</f>
        <v>0</v>
      </c>
      <c r="W40" s="80" t="n">
        <f aca="false">COUNTIF(W9:W18,"T")+COUNTIF(W19:W28,"T")+COUNTIF(W29:W38,"T")+COUNTIF(W9:W18,"T?") +COUNTIF(W19:W28,"T?")+COUNTIF(W29:W38,"T?")+ COUNTIF(W9:W18, "MT?") + COUNTIF(W19:W28, "MT?")+ COUNTIF(W29:W38, "MT?")+ COUNTIF(W9:W18, "D?")  + COUNTIF(W19:W28, "D?")+COUNTIF(W29:W38, "D?")+ COUNTIF(W9:W18, "DN?")+ COUNTIF(W19:W28, "DN?")+ COUNTIF(W29:W38, "DN?")+ COUNTIF(W9:W18, "MT??") + COUNTIF(W19:W28, "MT??")+ COUNTIF(W29:W38, "MT??")+ COUNTIF(W9:W18, "D")  + COUNTIF(W19:W28, "D")+COUNTIF(W29:W38, "D")</f>
        <v>0</v>
      </c>
      <c r="X40" s="80" t="n">
        <f aca="false">COUNTIF(X9:X18,"T")+COUNTIF(X19:X28,"T")+COUNTIF(X29:X38,"T")+COUNTIF(X9:X18,"T?") +COUNTIF(X19:X28,"T?")+COUNTIF(X29:X38,"T?")+ COUNTIF(X9:X18, "MT?") + COUNTIF(X19:X28, "MT?")+ COUNTIF(X29:X38, "MT?")+ COUNTIF(X9:X18, "D?")  + COUNTIF(X19:X28, "D?")+COUNTIF(X29:X38, "D?")+ COUNTIF(X9:X18, "DN?")+ COUNTIF(X19:X28, "DN?")+ COUNTIF(X29:X38, "DN?")+ COUNTIF(X9:X18, "MT??") + COUNTIF(X19:X28, "MT??")+ COUNTIF(X29:X38, "MT??")+ COUNTIF(X9:X18, "D")  + COUNTIF(X19:X28, "D")+COUNTIF(X29:X38, "D")</f>
        <v>0</v>
      </c>
      <c r="Y40" s="80" t="n">
        <f aca="false">COUNTIF(Y9:Y18,"T")+COUNTIF(Y19:Y28,"T")+COUNTIF(Y29:Y38,"T")+COUNTIF(Y9:Y18,"T?") +COUNTIF(Y19:Y28,"T?")+COUNTIF(Y29:Y38,"T?")+ COUNTIF(Y9:Y18, "MT?") + COUNTIF(Y19:Y28, "MT?")+ COUNTIF(Y29:Y38, "MT?")+ COUNTIF(Y9:Y18, "D?")  + COUNTIF(Y19:Y28, "D?")+COUNTIF(Y29:Y38, "D?")+ COUNTIF(Y9:Y18, "DN?")+ COUNTIF(Y19:Y28, "DN?")+ COUNTIF(Y29:Y38, "DN?")+ COUNTIF(Y9:Y18, "MT??") + COUNTIF(Y19:Y28, "MT??")+ COUNTIF(Y29:Y38, "MT??")+ COUNTIF(Y9:Y18, "D")  + COUNTIF(Y19:Y28, "D")+COUNTIF(Y29:Y38, "D")</f>
        <v>0</v>
      </c>
      <c r="Z40" s="80" t="n">
        <f aca="false">COUNTIF(Z9:Z18,"T")+COUNTIF(Z19:Z28,"T")+COUNTIF(Z29:Z38,"T")+COUNTIF(Z9:Z18,"T?") +COUNTIF(Z19:Z28,"T?")+COUNTIF(Z29:Z38,"T?")+ COUNTIF(Z9:Z18, "MT?") + COUNTIF(Z19:Z28, "MT?")+ COUNTIF(Z29:Z38, "MT?")+ COUNTIF(Z9:Z18, "D?")  + COUNTIF(Z19:Z28, "D?")+COUNTIF(Z29:Z38, "D?")+ COUNTIF(Z9:Z18, "DN?")+ COUNTIF(Z19:Z28, "DN?")+ COUNTIF(Z29:Z38, "DN?")+ COUNTIF(Z9:Z18, "MT??") + COUNTIF(Z19:Z28, "MT??")+ COUNTIF(Z29:Z38, "MT??")+ COUNTIF(Z9:Z18, "D")  + COUNTIF(Z19:Z28, "D")+COUNTIF(Z29:Z38, "D")</f>
        <v>0</v>
      </c>
      <c r="AA40" s="80" t="n">
        <f aca="false">COUNTIF(AA9:AA18,"T")+COUNTIF(AA19:AA28,"T")+COUNTIF(AA29:AA38,"T")+COUNTIF(AA9:AA18,"T?") +COUNTIF(AA19:AA28,"T?")+COUNTIF(AA29:AA38,"T?")+ COUNTIF(AA9:AA18, "MT?") + COUNTIF(AA19:AA28, "MT?")+ COUNTIF(AA29:AA38, "MT?")+ COUNTIF(AA9:AA18, "D?")  + COUNTIF(AA19:AA28, "D?")+COUNTIF(AA29:AA38, "D?")+ COUNTIF(AA9:AA18, "DN?")+ COUNTIF(AA19:AA28, "DN?")+ COUNTIF(AA29:AA38, "DN?")+ COUNTIF(AA9:AA18, "MT??") + COUNTIF(AA19:AA28, "MT??")+ COUNTIF(AA29:AA38, "MT??")+ COUNTIF(AA9:AA18, "D")  + COUNTIF(AA19:AA28, "D")+COUNTIF(AA29:AA38, "D")</f>
        <v>0</v>
      </c>
      <c r="AB40" s="80" t="n">
        <f aca="false">COUNTIF(AB9:AB18,"T")+COUNTIF(AB19:AB28,"T")+COUNTIF(AB29:AB38,"T")+COUNTIF(AB9:AB18,"T?") +COUNTIF(AB19:AB28,"T?")+COUNTIF(AB29:AB38,"T?")+ COUNTIF(AB9:AB18, "MT?") + COUNTIF(AB19:AB28, "MT?")+ COUNTIF(AB29:AB38, "MT?")+ COUNTIF(AB9:AB18, "D?")  + COUNTIF(AB19:AB28, "D?")+COUNTIF(AB29:AB38, "D?")+ COUNTIF(AB9:AB18, "DN?")+ COUNTIF(AB19:AB28, "DN?")+ COUNTIF(AB29:AB38, "DN?")+ COUNTIF(AB9:AB18, "MT??") + COUNTIF(AB19:AB28, "MT??")+ COUNTIF(AB29:AB38, "MT??")+ COUNTIF(AB9:AB18, "D")  + COUNTIF(AB19:AB28, "D")+COUNTIF(AB29:AB38, "D")</f>
        <v>0</v>
      </c>
      <c r="AC40" s="80" t="n">
        <f aca="false">COUNTIF(AC9:AC18,"T")+COUNTIF(AC19:AC28,"T")+COUNTIF(AC29:AC38,"T")+COUNTIF(AC9:AC18,"T?") +COUNTIF(AC19:AC28,"T?")+COUNTIF(AC29:AC38,"T?")+ COUNTIF(AC9:AC18, "MT?") + COUNTIF(AC19:AC28, "MT?")+ COUNTIF(AC29:AC38, "MT?")+ COUNTIF(AC9:AC18, "D?")  + COUNTIF(AC19:AC28, "D?")+COUNTIF(AC29:AC38, "D?")+ COUNTIF(AC9:AC18, "DN?")+ COUNTIF(AC19:AC28, "DN?")+ COUNTIF(AC29:AC38, "DN?")+ COUNTIF(AC9:AC18, "MT??") + COUNTIF(AC19:AC28, "MT??")+ COUNTIF(AC29:AC38, "MT??")+ COUNTIF(AC9:AC18, "D")  + COUNTIF(AC19:AC28, "D")+COUNTIF(AC29:AC38, "D")</f>
        <v>0</v>
      </c>
      <c r="AD40" s="80" t="n">
        <f aca="false">COUNTIF(AD9:AD18,"T")+COUNTIF(AD19:AD28,"T")+COUNTIF(AD29:AD38,"T")+COUNTIF(AD9:AD18,"T?") +COUNTIF(AD19:AD28,"T?")+COUNTIF(AD29:AD38,"T?")+ COUNTIF(AD9:AD18, "MT?") + COUNTIF(AD19:AD28, "MT?")+ COUNTIF(AD29:AD38, "MT?")+ COUNTIF(AD9:AD18, "D?")  + COUNTIF(AD19:AD28, "D?")+COUNTIF(AD29:AD38, "D?")+ COUNTIF(AD9:AD18, "DN?")+ COUNTIF(AD19:AD28, "DN?")+ COUNTIF(AD29:AD38, "DN?")+ COUNTIF(AD9:AD18, "MT??") + COUNTIF(AD19:AD28, "MT??")+ COUNTIF(AD29:AD38, "MT??")+ COUNTIF(AD9:AD18, "D")  + COUNTIF(AD19:AD28, "D")+COUNTIF(AD29:AD38, "D")</f>
        <v>0</v>
      </c>
      <c r="AE40" s="80" t="n">
        <f aca="false">COUNTIF(AE9:AE18,"T")+COUNTIF(AE19:AE28,"T")+COUNTIF(AE29:AE38,"T")+COUNTIF(AE9:AE18,"T?") +COUNTIF(AE19:AE28,"T?")+COUNTIF(AE29:AE38,"T?")+ COUNTIF(AE9:AE18, "MT?") + COUNTIF(AE19:AE28, "MT?")+ COUNTIF(AE29:AE38, "MT?")+ COUNTIF(AE9:AE18, "D?")  + COUNTIF(AE19:AE28, "D?")+COUNTIF(AE29:AE38, "D?")+ COUNTIF(AE9:AE18, "DN?")+ COUNTIF(AE19:AE28, "DN?")+ COUNTIF(AE29:AE38, "DN?")+ COUNTIF(AE9:AE18, "MT??") + COUNTIF(AE19:AE28, "MT??")+ COUNTIF(AE29:AE38, "MT??")+ COUNTIF(AE9:AE18, "D")  + COUNTIF(AE19:AE28, "D")+COUNTIF(AE29:AE38, "D")</f>
        <v>0</v>
      </c>
      <c r="AF40" s="80" t="n">
        <f aca="false">COUNTIF(AF9:AF18,"T")+COUNTIF(AF19:AF28,"T")+COUNTIF(AF29:AF38,"T")+COUNTIF(AF9:AF18,"T?") +COUNTIF(AF19:AF28,"T?")+COUNTIF(AF29:AF38,"T?")+ COUNTIF(AF9:AF18, "MT?") + COUNTIF(AF19:AF28, "MT?")+ COUNTIF(AF29:AF38, "MT?")+ COUNTIF(AF9:AF18, "D?")  + COUNTIF(AF19:AF28, "D?")+COUNTIF(AF29:AF38, "D?")+ COUNTIF(AF9:AF18, "DN?")+ COUNTIF(AF19:AF28, "DN?")+ COUNTIF(AF29:AF38, "DN?")+ COUNTIF(AF9:AF18, "MT??") + COUNTIF(AF19:AF28, "MT??")+ COUNTIF(AF29:AF38, "MT??")+ COUNTIF(AF9:AF18, "D")  + COUNTIF(AF19:AF28, "D")+COUNTIF(AF29:AF38, "D")</f>
        <v>0</v>
      </c>
      <c r="AG40" s="80" t="n">
        <f aca="false">COUNTIF(AG9:AG18,"T")+COUNTIF(AG19:AG28,"T")+COUNTIF(AG29:AG38,"T")+COUNTIF(AG9:AG18,"T?") +COUNTIF(AG19:AG28,"T?")+COUNTIF(AG29:AG38,"T?")+ COUNTIF(AG9:AG18, "MT?") + COUNTIF(AG19:AG28, "MT?")+ COUNTIF(AG29:AG38, "MT?")+ COUNTIF(AG9:AG18, "D?")  + COUNTIF(AG19:AG28, "D?")+COUNTIF(AG29:AG38, "D?")+ COUNTIF(AG9:AG18, "DN?")+ COUNTIF(AG19:AG28, "DN?")+ COUNTIF(AG29:AG38, "DN?")+ COUNTIF(AG9:AG18, "MT??") + COUNTIF(AG19:AG28, "MT??")+ COUNTIF(AG29:AG38, "MT??")+ COUNTIF(AG9:AG18, "D")  + COUNTIF(AG19:AG28, "D")+COUNTIF(AG29:AG38, "D")</f>
        <v>0</v>
      </c>
      <c r="AH40" s="80" t="n">
        <f aca="false">COUNTIF(AH9:AH18,"T")+COUNTIF(AH19:AH28,"T")+COUNTIF(AH29:AH38,"T")+COUNTIF(AH9:AH18,"T?") +COUNTIF(AH19:AH28,"T?")+COUNTIF(AH29:AH38,"T?")+ COUNTIF(AH9:AH18, "MT?") + COUNTIF(AH19:AH28, "MT?")+ COUNTIF(AH29:AH38, "MT?")+ COUNTIF(AH9:AH18, "D?")  + COUNTIF(AH19:AH28, "D?")+COUNTIF(AH29:AH38, "D?")+ COUNTIF(AH9:AH18, "DN?")+ COUNTIF(AH19:AH28, "DN?")+ COUNTIF(AH29:AH38, "DN?")+ COUNTIF(AH9:AH18, "MT??") + COUNTIF(AH19:AH28, "MT??")+ COUNTIF(AH29:AH38, "MT??")+ COUNTIF(AH9:AH18, "D")  + COUNTIF(AH19:AH28, "D")+COUNTIF(AH29:AH38, "D")</f>
        <v>0</v>
      </c>
      <c r="AI40" s="80" t="n">
        <f aca="false">COUNTIF(AI9:AI18,"T")+COUNTIF(AI19:AI28,"T")+COUNTIF(AI29:AI38,"T")+COUNTIF(AI9:AI18,"T?") +COUNTIF(AI19:AI28,"T?")+COUNTIF(AI29:AI38,"T?")+ COUNTIF(AI9:AI18, "MT?") + COUNTIF(AI19:AI28, "MT?")+ COUNTIF(AI29:AI38, "MT?")+ COUNTIF(AI9:AI18, "D?")  + COUNTIF(AI19:AI28, "D?")+COUNTIF(AI29:AI38, "D?")+ COUNTIF(AI9:AI18, "DN?")+ COUNTIF(AI19:AI28, "DN?")+ COUNTIF(AI29:AI38, "DN?")+ COUNTIF(AI9:AI18, "MT??") + COUNTIF(AI19:AI28, "MT??")+ COUNTIF(AI29:AI38, "MT??")+ COUNTIF(AI9:AI18, "D")  + COUNTIF(AI19:AI28, "D")+COUNTIF(AI29:AI38, "D")</f>
        <v>0</v>
      </c>
      <c r="AJ40" s="80" t="n">
        <f aca="false">COUNTIF(AJ9:AJ18,"T")+COUNTIF(AJ19:AJ28,"T")+COUNTIF(AJ29:AJ38,"T")+COUNTIF(AJ9:AJ18,"T?") +COUNTIF(AJ19:AJ28,"T?")+COUNTIF(AJ29:AJ38,"T?")+ COUNTIF(AJ9:AJ18, "MT?") + COUNTIF(AJ19:AJ28, "MT?")+ COUNTIF(AJ29:AJ38, "MT?")+ COUNTIF(AJ9:AJ18, "D?")  + COUNTIF(AJ19:AJ28, "D?")+COUNTIF(AJ29:AJ38, "D?")+ COUNTIF(AJ9:AJ18, "DN?")+ COUNTIF(AJ19:AJ28, "DN?")+ COUNTIF(AJ29:AJ38, "DN?")+ COUNTIF(AJ9:AJ18, "MT??") + COUNTIF(AJ19:AJ28, "MT??")+ COUNTIF(AJ29:AJ38, "MT??")+ COUNTIF(AJ9:AJ18, "D")  + COUNTIF(AJ19:AJ28, "D")+COUNTIF(AJ29:AJ38, "D")</f>
        <v>0</v>
      </c>
      <c r="AK40" s="80" t="n">
        <f aca="false">COUNTIF(AK9:AK18,"T")+COUNTIF(AK19:AK28,"T")+COUNTIF(AK29:AK38,"T")+COUNTIF(AK9:AK18,"T?") +COUNTIF(AK19:AK28,"T?")+COUNTIF(AK29:AK38,"T?")+ COUNTIF(AK9:AK18, "MT?") + COUNTIF(AK19:AK28, "MT?")+ COUNTIF(AK29:AK38, "MT?")+ COUNTIF(AK9:AK18, "D?")  + COUNTIF(AK19:AK28, "D?")+COUNTIF(AK29:AK38, "D?")+ COUNTIF(AK9:AK18, "DN?")+ COUNTIF(AK19:AK28, "DN?")+ COUNTIF(AK29:AK38, "DN?")+ COUNTIF(AK9:AK18, "MT??") + COUNTIF(AK19:AK28, "MT??")+ COUNTIF(AK29:AK38, "MT??")+ COUNTIF(AK9:AK18, "D")  + COUNTIF(AK19:AK28, "D")+COUNTIF(AK29:AK38, "D")</f>
        <v>0</v>
      </c>
      <c r="AL40" s="80" t="n">
        <f aca="false">COUNTIF(AL9:AL18,"T")+COUNTIF(AL19:AL28,"T")+COUNTIF(AL29:AL38,"T")+COUNTIF(AL9:AL18,"T?") +COUNTIF(AL19:AL28,"T?")+COUNTIF(AL29:AL38,"T?")+ COUNTIF(AL9:AL18, "MT?") + COUNTIF(AL19:AL28, "MT?")+ COUNTIF(AL29:AL38, "MT?")+ COUNTIF(AL9:AL18, "D?")  + COUNTIF(AL19:AL28, "D?")+COUNTIF(AL29:AL38, "D?")+ COUNTIF(AL9:AL18, "DN?")+ COUNTIF(AL19:AL28, "DN?")+ COUNTIF(AL29:AL38, "DN?")+ COUNTIF(AL9:AL18, "MT??") + COUNTIF(AL19:AL28, "MT??")+ COUNTIF(AL29:AL38, "MT??")+ COUNTIF(AL9:AL18, "D")  + COUNTIF(AL19:AL28, "D")+COUNTIF(AL29:AL38, "D")</f>
        <v>0</v>
      </c>
      <c r="AM40" s="80" t="n">
        <f aca="false">COUNTIF(AM9:AM18,"T")+COUNTIF(AM19:AM28,"T")+COUNTIF(AM29:AM38,"T")+COUNTIF(AM9:AM18,"T?") +COUNTIF(AM19:AM28,"T?")+COUNTIF(AM29:AM38,"T?")+ COUNTIF(AM9:AM18, "MT?") + COUNTIF(AM19:AM28, "MT?")+ COUNTIF(AM29:AM38, "MT?")+ COUNTIF(AM9:AM18, "D?")  + COUNTIF(AM19:AM28, "D?")+COUNTIF(AM29:AM38, "D?")+ COUNTIF(AM9:AM18, "DN?")+ COUNTIF(AM19:AM28, "DN?")+ COUNTIF(AM29:AM38, "DN?")+ COUNTIF(AM9:AM18, "MT??") + COUNTIF(AM19:AM28, "MT??")+ COUNTIF(AM29:AM38, "MT??")+ COUNTIF(AM9:AM18, "D")  + COUNTIF(AM19:AM28, "D")+COUNTIF(AM29:AM38, "D")</f>
        <v>0</v>
      </c>
      <c r="AN40" s="80" t="n">
        <f aca="false">COUNTIF(AN9:AN18,"T")+COUNTIF(AN19:AN28,"T")+COUNTIF(AN29:AN38,"T")+COUNTIF(AN9:AN18,"T?") +COUNTIF(AN19:AN28,"T?")+COUNTIF(AN29:AN38,"T?")+ COUNTIF(AN9:AN18, "MT?") + COUNTIF(AN19:AN28, "MT?")+ COUNTIF(AN29:AN38, "MT?")+ COUNTIF(AN9:AN18, "D?")  + COUNTIF(AN19:AN28, "D?")+COUNTIF(AN29:AN38, "D?")+ COUNTIF(AN9:AN18, "DN?")+ COUNTIF(AN19:AN28, "DN?")+ COUNTIF(AN29:AN38, "DN?")+ COUNTIF(AN9:AN18, "MT??") + COUNTIF(AN19:AN28, "MT??")+ COUNTIF(AN29:AN38, "MT??")+ COUNTIF(AN9:AN18, "D")  + COUNTIF(AN19:AN28, "D")+COUNTIF(AN29:AN38, "D")</f>
        <v>0</v>
      </c>
      <c r="AO40" s="80" t="n">
        <f aca="false">COUNTIF(AO9:AO18,"T")+COUNTIF(AO19:AO28,"T")+COUNTIF(AO29:AO38,"T")+COUNTIF(AO9:AO18,"T?") +COUNTIF(AO19:AO28,"T?")+COUNTIF(AO29:AO38,"T?")+ COUNTIF(AO9:AO18, "MT?") + COUNTIF(AO19:AO28, "MT?")+ COUNTIF(AO29:AO38, "MT?")+ COUNTIF(AO9:AO18, "D?")  + COUNTIF(AO19:AO28, "D?")+COUNTIF(AO29:AO38, "D?")+ COUNTIF(AO9:AO18, "DN?")+ COUNTIF(AO19:AO28, "DN?")+ COUNTIF(AO29:AO38, "DN?")+ COUNTIF(AO9:AO18, "MT??") + COUNTIF(AO19:AO28, "MT??")+ COUNTIF(AO29:AO38, "MT??")+ COUNTIF(AO9:AO18, "D")  + COUNTIF(AO19:AO28, "D")+COUNTIF(AO29:AO38, "D")</f>
        <v>0</v>
      </c>
      <c r="AP40" s="80" t="n">
        <f aca="false">COUNTIF(AP9:AP18,"T")+COUNTIF(AP19:AP28,"T")+COUNTIF(AP29:AP38,"T")+COUNTIF(AP9:AP18,"T?") +COUNTIF(AP19:AP28,"T?")+COUNTIF(AP29:AP38,"T?")+ COUNTIF(AP9:AP18, "MT?") + COUNTIF(AP19:AP28, "MT?")+ COUNTIF(AP29:AP38, "MT?")+ COUNTIF(AP9:AP18, "D?")  + COUNTIF(AP19:AP28, "D?")+COUNTIF(AP29:AP38, "D?")+ COUNTIF(AP9:AP18, "DN?")+ COUNTIF(AP19:AP28, "DN?")+ COUNTIF(AP29:AP38, "DN?")+ COUNTIF(AP9:AP18, "MT??") + COUNTIF(AP19:AP28, "MT??")+ COUNTIF(AP29:AP38, "MT??")+ COUNTIF(AP9:AP18, "D")  + COUNTIF(AP19:AP28, "D")+COUNTIF(AP29:AP38, "D")</f>
        <v>0</v>
      </c>
      <c r="AQ40" s="80" t="n">
        <f aca="false">COUNTIF(AQ9:AQ18,"T")+COUNTIF(AQ19:AQ28,"T")+COUNTIF(AQ29:AQ38,"T")+COUNTIF(AQ9:AQ18,"T?") +COUNTIF(AQ19:AQ28,"T?")+COUNTIF(AQ29:AQ38,"T?")+ COUNTIF(AQ9:AQ18, "MT?") + COUNTIF(AQ19:AQ28, "MT?")+ COUNTIF(AQ29:AQ38, "MT?")+ COUNTIF(AQ9:AQ18, "D?")  + COUNTIF(AQ19:AQ28, "D?")+COUNTIF(AQ29:AQ38, "D?")+ COUNTIF(AQ9:AQ18, "DN?")+ COUNTIF(AQ19:AQ28, "DN?")+ COUNTIF(AQ29:AQ38, "DN?")+ COUNTIF(AQ9:AQ18, "MT??") + COUNTIF(AQ19:AQ28, "MT??")+ COUNTIF(AQ29:AQ38, "MT??")+ COUNTIF(AQ9:AQ18, "D")  + COUNTIF(AQ19:AQ28, "D")+COUNTIF(AQ29:AQ38, "D")</f>
        <v>0</v>
      </c>
      <c r="AR40" s="144" t="n">
        <f aca="false">COUNTIF(AR9:AR18,"T")+COUNTIF(AR19:AR28,"T")+COUNTIF(AR29:AR38,"T")+COUNTIF(AR9:AR18,"T?") +COUNTIF(AR19:AR28,"T?")+COUNTIF(AR29:AR38,"T?")+ COUNTIF(AR9:AR18, "MT?") + COUNTIF(AR19:AR28, "MT?")+ COUNTIF(AR29:AR38, "MT?")+ COUNTIF(AR9:AR18, "D?")  + COUNTIF(AR19:AR28, "D?")+COUNTIF(AR29:AR38, "D?")+ COUNTIF(AR9:AR18, "DN?")+ COUNTIF(AR19:AR28, "DN?")+ COUNTIF(AR29:AR38, "DN?")+ COUNTIF(AR9:AR18, "MT??") + COUNTIF(AR19:AR28, "MT??")+ COUNTIF(AR29:AR38, "MT??")+ COUNTIF(AR9:AR18, "D")  + COUNTIF(AR19:AR28, "D")+COUNTIF(AR29:AR38, "D")</f>
        <v>0</v>
      </c>
      <c r="AS40" s="58" t="n">
        <f aca="false">IF(A40&lt;&gt;"",IFERROR(VLOOKUP(N40,Tabelas!B:D,3,0),0),"")</f>
        <v>0</v>
      </c>
      <c r="AT40" s="59" t="n">
        <f aca="false">IF(A40&lt;&gt;"",IFERROR(VLOOKUP(O40,Tabelas!B:D,3,0),0),"")</f>
        <v>0</v>
      </c>
      <c r="AU40" s="59" t="n">
        <f aca="false">IF(A40&lt;&gt;"",IFERROR(VLOOKUP(P40,Tabelas!B:D,3,0),0),"")</f>
        <v>0</v>
      </c>
      <c r="AV40" s="59" t="n">
        <f aca="false">IF(A40&lt;&gt;"",IFERROR(VLOOKUP(Q40,Tabelas!B:D,3,0),0),"")</f>
        <v>0</v>
      </c>
      <c r="AW40" s="59" t="n">
        <f aca="false">IF(A40&lt;&gt;"",IFERROR(VLOOKUP(R40,Tabelas!B:D,3,0),0),"")</f>
        <v>0</v>
      </c>
      <c r="AX40" s="59" t="n">
        <f aca="false">IF(A40&lt;&gt;"",IFERROR(VLOOKUP(S40,Tabelas!B:D,3,0),0),"")</f>
        <v>0</v>
      </c>
      <c r="AY40" s="59" t="n">
        <f aca="false">IF(A40&lt;&gt;"",IFERROR(VLOOKUP(T40,Tabelas!B:D,3,0),0),"")</f>
        <v>0</v>
      </c>
      <c r="AZ40" s="59" t="n">
        <f aca="false">IF(A40&lt;&gt;"",IFERROR(VLOOKUP(U40,Tabelas!B:D,3,0),0),"")</f>
        <v>0</v>
      </c>
      <c r="BA40" s="59" t="n">
        <f aca="false">IF(A40&lt;&gt;"",IFERROR(VLOOKUP(V40,Tabelas!B:D,3,0),0),"")</f>
        <v>0</v>
      </c>
      <c r="BB40" s="59" t="n">
        <f aca="false">IF(A40&lt;&gt;"",IFERROR(VLOOKUP(W40,Tabelas!B:D,3,0),0),"")</f>
        <v>0</v>
      </c>
      <c r="BC40" s="59" t="n">
        <f aca="false">IF(A40&lt;&gt;"",IFERROR(VLOOKUP(X40,Tabelas!B:D,3,0),0),"")</f>
        <v>0</v>
      </c>
      <c r="BD40" s="59" t="n">
        <f aca="false">IF(A40&lt;&gt;"",IFERROR(VLOOKUP(Y40,Tabelas!B:D,3,0),0),"")</f>
        <v>0</v>
      </c>
      <c r="BE40" s="59" t="n">
        <f aca="false">IF(A40&lt;&gt;"",IFERROR(VLOOKUP(Z40,Tabelas!B:D,3,0),0),"")</f>
        <v>0</v>
      </c>
      <c r="BF40" s="59" t="n">
        <f aca="false">IF(A40&lt;&gt;"",IFERROR(VLOOKUP(AA40,Tabelas!B:D,3,0),0),"")</f>
        <v>0</v>
      </c>
      <c r="BG40" s="59" t="n">
        <f aca="false">IF(A40&lt;&gt;"",IFERROR(VLOOKUP(AB40,Tabelas!B:D,3,0),0),"")</f>
        <v>0</v>
      </c>
      <c r="BH40" s="59" t="n">
        <f aca="false">IF(A40&lt;&gt;"",IFERROR(VLOOKUP(AC40,Tabelas!B:D,3,0),0),"")</f>
        <v>0</v>
      </c>
      <c r="BI40" s="59" t="n">
        <f aca="false">IF(A40&lt;&gt;"",IFERROR(VLOOKUP(AD40,Tabelas!B:D,3,0),0),"")</f>
        <v>0</v>
      </c>
      <c r="BJ40" s="59" t="n">
        <f aca="false">IF(A40&lt;&gt;"",IFERROR(VLOOKUP(AE40,Tabelas!B:D,3,0),0),"")</f>
        <v>0</v>
      </c>
      <c r="BK40" s="59" t="n">
        <f aca="false">IF(A40&lt;&gt;"",IFERROR(VLOOKUP(AF40,Tabelas!B:D,3,0),0),"")</f>
        <v>0</v>
      </c>
      <c r="BL40" s="59" t="n">
        <f aca="false">IF(A40&lt;&gt;"",IFERROR(VLOOKUP(AG40,Tabelas!B:D,3,0),0),"")</f>
        <v>0</v>
      </c>
      <c r="BM40" s="59" t="n">
        <f aca="false">IF(A40&lt;&gt;"",IFERROR(VLOOKUP(AH40,Tabelas!B:D,3,0),0),"")</f>
        <v>0</v>
      </c>
      <c r="BN40" s="59" t="n">
        <f aca="false">IF(A40&lt;&gt;"",IFERROR(VLOOKUP(AI40,Tabelas!B:D,3,0),0),"")</f>
        <v>0</v>
      </c>
      <c r="BO40" s="59" t="n">
        <f aca="false">IF(A40&lt;&gt;"",IFERROR(VLOOKUP(AJ40,Tabelas!B:D,3,0),0),"")</f>
        <v>0</v>
      </c>
      <c r="BP40" s="59" t="n">
        <f aca="false">IF(A40&lt;&gt;"",IFERROR(VLOOKUP(AK40,Tabelas!B:D,3,0),0),"")</f>
        <v>0</v>
      </c>
      <c r="BQ40" s="59" t="n">
        <f aca="false">IF(A40&lt;&gt;"",IFERROR(VLOOKUP(AL40,Tabelas!B:D,3,0),0),"")</f>
        <v>0</v>
      </c>
      <c r="BR40" s="59" t="n">
        <f aca="false">IF(A40&lt;&gt;"",IFERROR(VLOOKUP(AM40,Tabelas!B:D,3,0),0),"")</f>
        <v>0</v>
      </c>
      <c r="BS40" s="59" t="n">
        <f aca="false">IF(A40&lt;&gt;"",IFERROR(VLOOKUP(AN40,Tabelas!B:D,3,0),0),"")</f>
        <v>0</v>
      </c>
      <c r="BT40" s="59" t="n">
        <f aca="false">IF(A40&lt;&gt;"",IFERROR(VLOOKUP(AO40,Tabelas!B:D,3,0),0),"")</f>
        <v>0</v>
      </c>
      <c r="BU40" s="59" t="n">
        <f aca="false">IF(A40&lt;&gt;"",IFERROR(VLOOKUP(AP40,Tabelas!B:D,3,0),0),"")</f>
        <v>0</v>
      </c>
      <c r="BV40" s="59" t="n">
        <f aca="false">IF(A40&lt;&gt;"",IFERROR(VLOOKUP(AQ40,Tabelas!B:D,3,0),0),"")</f>
        <v>0</v>
      </c>
      <c r="BW40" s="59" t="n">
        <f aca="false">IF(A40&lt;&gt;"",IFERROR(VLOOKUP(AR40,Tabelas!B:D,3,0),0),"")</f>
        <v>0</v>
      </c>
      <c r="BX40" s="80"/>
      <c r="BY40" s="80"/>
      <c r="BZ40" s="80"/>
      <c r="CA40" s="80"/>
      <c r="CB40" s="80"/>
      <c r="CC40" s="80"/>
      <c r="CD40" s="145"/>
      <c r="CE40" s="145"/>
      <c r="CF40" s="81"/>
    </row>
    <row r="41" customFormat="false" ht="12.75" hidden="false" customHeight="true" outlineLevel="0" collapsed="false">
      <c r="A41" s="82" t="s">
        <v>69</v>
      </c>
      <c r="B41" s="82"/>
      <c r="C41" s="82"/>
      <c r="D41" s="82"/>
      <c r="E41" s="82"/>
      <c r="F41" s="82"/>
      <c r="G41" s="82"/>
      <c r="H41" s="83"/>
      <c r="I41" s="83"/>
      <c r="J41" s="83"/>
      <c r="K41" s="83"/>
      <c r="L41" s="83"/>
      <c r="M41" s="83"/>
      <c r="N41" s="84" t="n">
        <f aca="false">COUNTIF(N9:N18,"N")+COUNTIF(N19:N28,"N")+COUNTIF(N29:N38,"N")+COUNTIF(N9:N18,"N?") +COUNTIF(N19:N28,"N?")+COUNTIF(N29:N38,"N?")+ COUNTIF(N9:N18, "DN?")+ COUNTIF(N19:N28, "DN?")+ COUNTIF(N29:N38, "DN?")</f>
        <v>0</v>
      </c>
      <c r="O41" s="84" t="n">
        <f aca="false">COUNTIF(O9:O18,"N")+COUNTIF(O19:O28,"N")+COUNTIF(O29:O38,"N")+COUNTIF(O9:O18,"N?") +COUNTIF(O19:O28,"N?")+COUNTIF(O29:O38,"N?")+ COUNTIF(O9:O18, "DN?")+ COUNTIF(O19:O28, "DN?")+ COUNTIF(O29:O38, "DN?")</f>
        <v>0</v>
      </c>
      <c r="P41" s="84" t="n">
        <f aca="false">COUNTIF(P9:P18,"N")+COUNTIF(P19:P28,"N")+COUNTIF(P29:P38,"N")+COUNTIF(P9:P18,"N?") +COUNTIF(P19:P28,"N?")+COUNTIF(P29:P38,"N?")+ COUNTIF(P9:P18, "DN?")+ COUNTIF(P19:P28, "DN?")+ COUNTIF(P29:P38, "DN?")</f>
        <v>0</v>
      </c>
      <c r="Q41" s="84" t="n">
        <f aca="false">COUNTIF(Q9:Q18,"N")+COUNTIF(Q19:Q28,"N")+COUNTIF(Q29:Q38,"N")+COUNTIF(Q9:Q18,"N?") +COUNTIF(Q19:Q28,"N?")+COUNTIF(Q29:Q38,"N?")+ COUNTIF(Q9:Q18, "DN?")+ COUNTIF(Q19:Q28, "DN?")+ COUNTIF(Q29:Q38, "DN?")</f>
        <v>0</v>
      </c>
      <c r="R41" s="84" t="n">
        <f aca="false">COUNTIF(R9:R18,"N")+COUNTIF(R19:R28,"N")+COUNTIF(R29:R38,"N")+COUNTIF(R9:R18,"N?") +COUNTIF(R19:R28,"N?")+COUNTIF(R29:R38,"N?")+ COUNTIF(R9:R18, "DN?")+ COUNTIF(R19:R28, "DN?")+ COUNTIF(R29:R38, "DN?")</f>
        <v>0</v>
      </c>
      <c r="S41" s="84" t="n">
        <f aca="false">COUNTIF(S9:S18,"N")+COUNTIF(S19:S28,"N")+COUNTIF(S29:S38,"N")+COUNTIF(S9:S18,"N?") +COUNTIF(S19:S28,"N?")+COUNTIF(S29:S38,"N?")+ COUNTIF(S9:S18, "DN?")+ COUNTIF(S19:S28, "DN?")+ COUNTIF(S29:S38, "DN?")</f>
        <v>0</v>
      </c>
      <c r="T41" s="84" t="n">
        <f aca="false">COUNTIF(T9:T18,"N")+COUNTIF(T19:T28,"N")+COUNTIF(T29:T38,"N")+COUNTIF(T9:T18,"N?") +COUNTIF(T19:T28,"N?")+COUNTIF(T29:T38,"N?")+ COUNTIF(T9:T18, "DN?")+ COUNTIF(T19:T28, "DN?")+ COUNTIF(T29:T38, "DN?")</f>
        <v>0</v>
      </c>
      <c r="U41" s="84" t="n">
        <f aca="false">COUNTIF(U9:U18,"N")+COUNTIF(U19:U28,"N")+COUNTIF(U29:U38,"N")+COUNTIF(U9:U18,"N?") +COUNTIF(U19:U28,"N?")+COUNTIF(U29:U38,"N?")+ COUNTIF(U9:U18, "DN?")+ COUNTIF(U19:U28, "DN?")+ COUNTIF(U29:U38, "DN?")</f>
        <v>0</v>
      </c>
      <c r="V41" s="84" t="n">
        <f aca="false">COUNTIF(V9:V18,"N")+COUNTIF(V19:V28,"N")+COUNTIF(V29:V38,"N")+COUNTIF(V9:V18,"N?") +COUNTIF(V19:V28,"N?")+COUNTIF(V29:V38,"N?")+ COUNTIF(V9:V18, "DN?")+ COUNTIF(V19:V28, "DN?")+ COUNTIF(V29:V38, "DN?")</f>
        <v>0</v>
      </c>
      <c r="W41" s="84" t="n">
        <f aca="false">COUNTIF(W9:W18,"N")+COUNTIF(W19:W28,"N")+COUNTIF(W29:W38,"N")+COUNTIF(W9:W18,"N?") +COUNTIF(W19:W28,"N?")+COUNTIF(W29:W38,"N?")+ COUNTIF(W9:W18, "DN?")+ COUNTIF(W19:W28, "DN?")+ COUNTIF(W29:W38, "DN?")</f>
        <v>0</v>
      </c>
      <c r="X41" s="84" t="n">
        <f aca="false">COUNTIF(X9:X18,"N")+COUNTIF(X19:X28,"N")+COUNTIF(X29:X38,"N")+COUNTIF(X9:X18,"N?") +COUNTIF(X19:X28,"N?")+COUNTIF(X29:X38,"N?")+ COUNTIF(X9:X18, "DN?")+ COUNTIF(X19:X28, "DN?")+ COUNTIF(X29:X38, "DN?")</f>
        <v>0</v>
      </c>
      <c r="Y41" s="84" t="n">
        <f aca="false">COUNTIF(Y9:Y18,"N")+COUNTIF(Y19:Y28,"N")+COUNTIF(Y29:Y38,"N")+COUNTIF(Y9:Y18,"N?") +COUNTIF(Y19:Y28,"N?")+COUNTIF(Y29:Y38,"N?")+ COUNTIF(Y9:Y18, "DN?")+ COUNTIF(Y19:Y28, "DN?")+ COUNTIF(Y29:Y38, "DN?")</f>
        <v>0</v>
      </c>
      <c r="Z41" s="84" t="n">
        <f aca="false">COUNTIF(Z9:Z18,"N")+COUNTIF(Z19:Z28,"N")+COUNTIF(Z29:Z38,"N")+COUNTIF(Z9:Z18,"N?") +COUNTIF(Z19:Z28,"N?")+COUNTIF(Z29:Z38,"N?")+ COUNTIF(Z9:Z18, "DN?")+ COUNTIF(Z19:Z28, "DN?")+ COUNTIF(Z29:Z38, "DN?")</f>
        <v>0</v>
      </c>
      <c r="AA41" s="84" t="n">
        <f aca="false">COUNTIF(AA9:AA18,"N")+COUNTIF(AA19:AA28,"N")+COUNTIF(AA29:AA38,"N")+COUNTIF(AA9:AA18,"N?") +COUNTIF(AA19:AA28,"N?")+COUNTIF(AA29:AA38,"N?")+ COUNTIF(AA9:AA18, "DN?")+ COUNTIF(AA19:AA28, "DN?")+ COUNTIF(AA29:AA38, "DN?")</f>
        <v>0</v>
      </c>
      <c r="AB41" s="84" t="n">
        <f aca="false">COUNTIF(AB9:AB18,"N")+COUNTIF(AB19:AB28,"N")+COUNTIF(AB29:AB38,"N")+COUNTIF(AB9:AB18,"N?") +COUNTIF(AB19:AB28,"N?")+COUNTIF(AB29:AB38,"N?")+ COUNTIF(AB9:AB18, "DN?")+ COUNTIF(AB19:AB28, "DN?")+ COUNTIF(AB29:AB38, "DN?")</f>
        <v>0</v>
      </c>
      <c r="AC41" s="84" t="n">
        <f aca="false">COUNTIF(AC9:AC18,"N")+COUNTIF(AC19:AC28,"N")+COUNTIF(AC29:AC38,"N")+COUNTIF(AC9:AC18,"N?") +COUNTIF(AC19:AC28,"N?")+COUNTIF(AC29:AC38,"N?")+ COUNTIF(AC9:AC18, "DN?")+ COUNTIF(AC19:AC28, "DN?")+ COUNTIF(AC29:AC38, "DN?")</f>
        <v>0</v>
      </c>
      <c r="AD41" s="84" t="n">
        <f aca="false">COUNTIF(AD9:AD18,"N")+COUNTIF(AD19:AD28,"N")+COUNTIF(AD29:AD38,"N")+COUNTIF(AD9:AD18,"N?") +COUNTIF(AD19:AD28,"N?")+COUNTIF(AD29:AD38,"N?")+ COUNTIF(AD9:AD18, "DN?")+ COUNTIF(AD19:AD28, "DN?")+ COUNTIF(AD29:AD38, "DN?")</f>
        <v>0</v>
      </c>
      <c r="AE41" s="84" t="n">
        <f aca="false">COUNTIF(AE9:AE18,"N")+COUNTIF(AE19:AE28,"N")+COUNTIF(AE29:AE38,"N")+COUNTIF(AE9:AE18,"N?") +COUNTIF(AE19:AE28,"N?")+COUNTIF(AE29:AE38,"N?")+ COUNTIF(AE9:AE18, "DN?")+ COUNTIF(AE19:AE28, "DN?")+ COUNTIF(AE29:AE38, "DN?")</f>
        <v>0</v>
      </c>
      <c r="AF41" s="84" t="n">
        <f aca="false">COUNTIF(AF9:AF18,"N")+COUNTIF(AF19:AF28,"N")+COUNTIF(AF29:AF38,"N")+COUNTIF(AF9:AF18,"N?") +COUNTIF(AF19:AF28,"N?")+COUNTIF(AF29:AF38,"N?")+ COUNTIF(AF9:AF18, "DN?")+ COUNTIF(AF19:AF28, "DN?")+ COUNTIF(AF29:AF38, "DN?")</f>
        <v>0</v>
      </c>
      <c r="AG41" s="84" t="n">
        <f aca="false">COUNTIF(AG9:AG18,"N")+COUNTIF(AG19:AG28,"N")+COUNTIF(AG29:AG38,"N")+COUNTIF(AG9:AG18,"N?") +COUNTIF(AG19:AG28,"N?")+COUNTIF(AG29:AG38,"N?")+ COUNTIF(AG9:AG18, "DN?")+ COUNTIF(AG19:AG28, "DN?")+ COUNTIF(AG29:AG38, "DN?")</f>
        <v>0</v>
      </c>
      <c r="AH41" s="84" t="n">
        <f aca="false">COUNTIF(AH9:AH18,"N")+COUNTIF(AH19:AH28,"N")+COUNTIF(AH29:AH38,"N")+COUNTIF(AH9:AH18,"N?") +COUNTIF(AH19:AH28,"N?")+COUNTIF(AH29:AH38,"N?")+ COUNTIF(AH9:AH18, "DN?")+ COUNTIF(AH19:AH28, "DN?")+ COUNTIF(AH29:AH38, "DN?")</f>
        <v>0</v>
      </c>
      <c r="AI41" s="84" t="n">
        <f aca="false">COUNTIF(AI9:AI18,"N")+COUNTIF(AI19:AI28,"N")+COUNTIF(AI29:AI38,"N")+COUNTIF(AI9:AI18,"N?") +COUNTIF(AI19:AI28,"N?")+COUNTIF(AI29:AI38,"N?")+ COUNTIF(AI9:AI18, "DN?")+ COUNTIF(AI19:AI28, "DN?")+ COUNTIF(AI29:AI38, "DN?")</f>
        <v>0</v>
      </c>
      <c r="AJ41" s="84" t="n">
        <f aca="false">COUNTIF(AJ9:AJ18,"N")+COUNTIF(AJ19:AJ28,"N")+COUNTIF(AJ29:AJ38,"N")+COUNTIF(AJ9:AJ18,"N?") +COUNTIF(AJ19:AJ28,"N?")+COUNTIF(AJ29:AJ38,"N?")+ COUNTIF(AJ9:AJ18, "DN?")+ COUNTIF(AJ19:AJ28, "DN?")+ COUNTIF(AJ29:AJ38, "DN?")</f>
        <v>0</v>
      </c>
      <c r="AK41" s="84" t="n">
        <f aca="false">COUNTIF(AK9:AK18,"N")+COUNTIF(AK19:AK28,"N")+COUNTIF(AK29:AK38,"N")+COUNTIF(AK9:AK18,"N?") +COUNTIF(AK19:AK28,"N?")+COUNTIF(AK29:AK38,"N?")+ COUNTIF(AK9:AK18, "DN?")+ COUNTIF(AK19:AK28, "DN?")+ COUNTIF(AK29:AK38, "DN?")</f>
        <v>0</v>
      </c>
      <c r="AL41" s="84" t="n">
        <f aca="false">COUNTIF(AL9:AL18,"N")+COUNTIF(AL19:AL28,"N")+COUNTIF(AL29:AL38,"N")+COUNTIF(AL9:AL18,"N?") +COUNTIF(AL19:AL28,"N?")+COUNTIF(AL29:AL38,"N?")+ COUNTIF(AL9:AL18, "DN?")+ COUNTIF(AL19:AL28, "DN?")+ COUNTIF(AL29:AL38, "DN?")</f>
        <v>0</v>
      </c>
      <c r="AM41" s="84" t="n">
        <f aca="false">COUNTIF(AM9:AM18,"N")+COUNTIF(AM19:AM28,"N")+COUNTIF(AM29:AM38,"N")+COUNTIF(AM9:AM18,"N?") +COUNTIF(AM19:AM28,"N?")+COUNTIF(AM29:AM38,"N?")+ COUNTIF(AM9:AM18, "DN?")+ COUNTIF(AM19:AM28, "DN?")+ COUNTIF(AM29:AM38, "DN?")</f>
        <v>0</v>
      </c>
      <c r="AN41" s="84" t="n">
        <f aca="false">COUNTIF(AN9:AN18,"N")+COUNTIF(AN19:AN28,"N")+COUNTIF(AN29:AN38,"N")+COUNTIF(AN9:AN18,"N?") +COUNTIF(AN19:AN28,"N?")+COUNTIF(AN29:AN38,"N?")+ COUNTIF(AN9:AN18, "DN?")+ COUNTIF(AN19:AN28, "DN?")+ COUNTIF(AN29:AN38, "DN?")</f>
        <v>0</v>
      </c>
      <c r="AO41" s="84" t="n">
        <f aca="false">COUNTIF(AO9:AO18,"N")+COUNTIF(AO19:AO28,"N")+COUNTIF(AO29:AO38,"N")+COUNTIF(AO9:AO18,"N?") +COUNTIF(AO19:AO28,"N?")+COUNTIF(AO29:AO38,"N?")+ COUNTIF(AO9:AO18, "DN?")+ COUNTIF(AO19:AO28, "DN?")+ COUNTIF(AO29:AO38, "DN?")</f>
        <v>0</v>
      </c>
      <c r="AP41" s="84" t="n">
        <f aca="false">COUNTIF(AP9:AP18,"N")+COUNTIF(AP19:AP28,"N")+COUNTIF(AP29:AP38,"N")+COUNTIF(AP9:AP18,"N?") +COUNTIF(AP19:AP28,"N?")+COUNTIF(AP29:AP38,"N?")+ COUNTIF(AP9:AP18, "DN?")+ COUNTIF(AP19:AP28, "DN?")+ COUNTIF(AP29:AP38, "DN?")</f>
        <v>0</v>
      </c>
      <c r="AQ41" s="84" t="n">
        <f aca="false">COUNTIF(AQ9:AQ18,"N")+COUNTIF(AQ19:AQ28,"N")+COUNTIF(AQ29:AQ38,"N")+COUNTIF(AQ9:AQ18,"N?") +COUNTIF(AQ19:AQ28,"N?")+COUNTIF(AQ29:AQ38,"N?")+ COUNTIF(AQ9:AQ18, "DN?")+ COUNTIF(AQ19:AQ28, "DN?")+ COUNTIF(AQ29:AQ38, "DN?")</f>
        <v>0</v>
      </c>
      <c r="AR41" s="146" t="n">
        <f aca="false">COUNTIF(AR9:AR18,"N")+COUNTIF(AR19:AR28,"N")+COUNTIF(AR29:AR38,"N")+COUNTIF(AR9:AR18,"N?") +COUNTIF(AR19:AR28,"N?")+COUNTIF(AR29:AR38,"N?")+ COUNTIF(AR9:AR18, "DN?")+ COUNTIF(AR19:AR28, "DN?")+ COUNTIF(AR29:AR38, "DN?")</f>
        <v>0</v>
      </c>
      <c r="AS41" s="85" t="n">
        <f aca="false">IF(A41&lt;&gt;"",IFERROR(VLOOKUP(N41,Tabelas!B:D,3,0),0),"")</f>
        <v>0</v>
      </c>
      <c r="AT41" s="86" t="n">
        <f aca="false">IF(A41&lt;&gt;"",IFERROR(VLOOKUP(O41,Tabelas!B:D,3,0),0),"")</f>
        <v>0</v>
      </c>
      <c r="AU41" s="86" t="n">
        <f aca="false">IF(A41&lt;&gt;"",IFERROR(VLOOKUP(P41,Tabelas!B:D,3,0),0),"")</f>
        <v>0</v>
      </c>
      <c r="AV41" s="86" t="n">
        <f aca="false">IF(A41&lt;&gt;"",IFERROR(VLOOKUP(Q41,Tabelas!B:D,3,0),0),"")</f>
        <v>0</v>
      </c>
      <c r="AW41" s="86" t="n">
        <f aca="false">IF(A41&lt;&gt;"",IFERROR(VLOOKUP(R41,Tabelas!B:D,3,0),0),"")</f>
        <v>0</v>
      </c>
      <c r="AX41" s="86" t="n">
        <f aca="false">IF(A41&lt;&gt;"",IFERROR(VLOOKUP(S41,Tabelas!B:D,3,0),0),"")</f>
        <v>0</v>
      </c>
      <c r="AY41" s="86" t="n">
        <f aca="false">IF(A41&lt;&gt;"",IFERROR(VLOOKUP(T41,Tabelas!B:D,3,0),0),"")</f>
        <v>0</v>
      </c>
      <c r="AZ41" s="86" t="n">
        <f aca="false">IF(A41&lt;&gt;"",IFERROR(VLOOKUP(U41,Tabelas!B:D,3,0),0),"")</f>
        <v>0</v>
      </c>
      <c r="BA41" s="86" t="n">
        <f aca="false">IF(A41&lt;&gt;"",IFERROR(VLOOKUP(V41,Tabelas!B:D,3,0),0),"")</f>
        <v>0</v>
      </c>
      <c r="BB41" s="86" t="n">
        <f aca="false">IF(A41&lt;&gt;"",IFERROR(VLOOKUP(W41,Tabelas!B:D,3,0),0),"")</f>
        <v>0</v>
      </c>
      <c r="BC41" s="86" t="n">
        <f aca="false">IF(A41&lt;&gt;"",IFERROR(VLOOKUP(X41,Tabelas!B:D,3,0),0),"")</f>
        <v>0</v>
      </c>
      <c r="BD41" s="86" t="n">
        <f aca="false">IF(A41&lt;&gt;"",IFERROR(VLOOKUP(Y41,Tabelas!B:D,3,0),0),"")</f>
        <v>0</v>
      </c>
      <c r="BE41" s="86" t="n">
        <f aca="false">IF(A41&lt;&gt;"",IFERROR(VLOOKUP(Z41,Tabelas!B:D,3,0),0),"")</f>
        <v>0</v>
      </c>
      <c r="BF41" s="86" t="n">
        <f aca="false">IF(A41&lt;&gt;"",IFERROR(VLOOKUP(AA41,Tabelas!B:D,3,0),0),"")</f>
        <v>0</v>
      </c>
      <c r="BG41" s="86" t="n">
        <f aca="false">IF(A41&lt;&gt;"",IFERROR(VLOOKUP(AB41,Tabelas!B:D,3,0),0),"")</f>
        <v>0</v>
      </c>
      <c r="BH41" s="86" t="n">
        <f aca="false">IF(A41&lt;&gt;"",IFERROR(VLOOKUP(AC41,Tabelas!B:D,3,0),0),"")</f>
        <v>0</v>
      </c>
      <c r="BI41" s="86" t="n">
        <f aca="false">IF(A41&lt;&gt;"",IFERROR(VLOOKUP(AD41,Tabelas!B:D,3,0),0),"")</f>
        <v>0</v>
      </c>
      <c r="BJ41" s="86" t="n">
        <f aca="false">IF(A41&lt;&gt;"",IFERROR(VLOOKUP(AE41,Tabelas!B:D,3,0),0),"")</f>
        <v>0</v>
      </c>
      <c r="BK41" s="86" t="n">
        <f aca="false">IF(A41&lt;&gt;"",IFERROR(VLOOKUP(AF41,Tabelas!B:D,3,0),0),"")</f>
        <v>0</v>
      </c>
      <c r="BL41" s="86" t="n">
        <f aca="false">IF(A41&lt;&gt;"",IFERROR(VLOOKUP(AG41,Tabelas!B:D,3,0),0),"")</f>
        <v>0</v>
      </c>
      <c r="BM41" s="86" t="n">
        <f aca="false">IF(A41&lt;&gt;"",IFERROR(VLOOKUP(AH41,Tabelas!B:D,3,0),0),"")</f>
        <v>0</v>
      </c>
      <c r="BN41" s="86" t="n">
        <f aca="false">IF(A41&lt;&gt;"",IFERROR(VLOOKUP(AI41,Tabelas!B:D,3,0),0),"")</f>
        <v>0</v>
      </c>
      <c r="BO41" s="86" t="n">
        <f aca="false">IF(A41&lt;&gt;"",IFERROR(VLOOKUP(AJ41,Tabelas!B:D,3,0),0),"")</f>
        <v>0</v>
      </c>
      <c r="BP41" s="86" t="n">
        <f aca="false">IF(A41&lt;&gt;"",IFERROR(VLOOKUP(AK41,Tabelas!B:D,3,0),0),"")</f>
        <v>0</v>
      </c>
      <c r="BQ41" s="86" t="n">
        <f aca="false">IF(A41&lt;&gt;"",IFERROR(VLOOKUP(AL41,Tabelas!B:D,3,0),0),"")</f>
        <v>0</v>
      </c>
      <c r="BR41" s="86" t="n">
        <f aca="false">IF(A41&lt;&gt;"",IFERROR(VLOOKUP(AM41,Tabelas!B:D,3,0),0),"")</f>
        <v>0</v>
      </c>
      <c r="BS41" s="86" t="n">
        <f aca="false">IF(A41&lt;&gt;"",IFERROR(VLOOKUP(AN41,Tabelas!B:D,3,0),0),"")</f>
        <v>0</v>
      </c>
      <c r="BT41" s="86" t="n">
        <f aca="false">IF(A41&lt;&gt;"",IFERROR(VLOOKUP(AO41,Tabelas!B:D,3,0),0),"")</f>
        <v>0</v>
      </c>
      <c r="BU41" s="86" t="n">
        <f aca="false">IF(A41&lt;&gt;"",IFERROR(VLOOKUP(AP41,Tabelas!B:D,3,0),0),"")</f>
        <v>0</v>
      </c>
      <c r="BV41" s="86" t="n">
        <f aca="false">IF(A41&lt;&gt;"",IFERROR(VLOOKUP(AQ41,Tabelas!B:D,3,0),0),"")</f>
        <v>0</v>
      </c>
      <c r="BW41" s="86" t="n">
        <f aca="false">IF(A41&lt;&gt;"",IFERROR(VLOOKUP(AR41,Tabelas!B:D,3,0),0),"")</f>
        <v>0</v>
      </c>
      <c r="BX41" s="84"/>
      <c r="BY41" s="84"/>
      <c r="BZ41" s="84"/>
      <c r="CA41" s="84"/>
      <c r="CB41" s="84"/>
      <c r="CC41" s="84"/>
      <c r="CD41" s="84"/>
      <c r="CE41" s="84"/>
      <c r="CF41" s="87"/>
    </row>
    <row r="42" customFormat="false" ht="12.75" hidden="false" customHeight="true" outlineLevel="0" collapsed="false">
      <c r="A42" s="88"/>
      <c r="B42" s="88"/>
      <c r="C42" s="88"/>
      <c r="D42" s="88"/>
      <c r="E42" s="88"/>
      <c r="F42" s="88"/>
      <c r="G42" s="89"/>
      <c r="H42" s="89"/>
      <c r="I42" s="89"/>
      <c r="J42" s="89"/>
      <c r="K42" s="89"/>
      <c r="L42" s="89"/>
      <c r="M42" s="89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1" t="str">
        <f aca="false">IF(A42&lt;&gt;"",IFERROR(VLOOKUP(N42,Tabelas!B:D,3,0),0),"")</f>
        <v/>
      </c>
      <c r="AT42" s="91" t="str">
        <f aca="false">IF(A42&lt;&gt;"",IFERROR(VLOOKUP(O42,Tabelas!B:D,3,0),0),"")</f>
        <v/>
      </c>
      <c r="AU42" s="91" t="str">
        <f aca="false">IF(A42&lt;&gt;"",IFERROR(VLOOKUP(P42,Tabelas!B:D,3,0),0),"")</f>
        <v/>
      </c>
      <c r="AV42" s="91" t="str">
        <f aca="false">IF(A42&lt;&gt;"",IFERROR(VLOOKUP(Q42,Tabelas!B:D,3,0),0),"")</f>
        <v/>
      </c>
      <c r="AW42" s="91" t="str">
        <f aca="false">IF(A42&lt;&gt;"",IFERROR(VLOOKUP(R42,Tabelas!B:D,3,0),0),"")</f>
        <v/>
      </c>
      <c r="AX42" s="91" t="str">
        <f aca="false">IF(A42&lt;&gt;"",IFERROR(VLOOKUP(S42,Tabelas!B:D,3,0),0),"")</f>
        <v/>
      </c>
      <c r="AY42" s="91" t="str">
        <f aca="false">IF(A42&lt;&gt;"",IFERROR(VLOOKUP(T42,Tabelas!B:D,3,0),0),"")</f>
        <v/>
      </c>
      <c r="AZ42" s="91" t="str">
        <f aca="false">IF(A42&lt;&gt;"",IFERROR(VLOOKUP(U42,Tabelas!B:D,3,0),0),"")</f>
        <v/>
      </c>
      <c r="BA42" s="91" t="str">
        <f aca="false">IF(A42&lt;&gt;"",IFERROR(VLOOKUP(V42,Tabelas!B:D,3,0),0),"")</f>
        <v/>
      </c>
      <c r="BB42" s="91" t="str">
        <f aca="false">IF(A42&lt;&gt;"",IFERROR(VLOOKUP(W42,Tabelas!B:D,3,0),0),"")</f>
        <v/>
      </c>
      <c r="BC42" s="91" t="str">
        <f aca="false">IF(A42&lt;&gt;"",IFERROR(VLOOKUP(X42,Tabelas!B:D,3,0),0),"")</f>
        <v/>
      </c>
      <c r="BD42" s="91" t="str">
        <f aca="false">IF(A42&lt;&gt;"",IFERROR(VLOOKUP(Y42,Tabelas!B:D,3,0),0),"")</f>
        <v/>
      </c>
      <c r="BE42" s="91" t="str">
        <f aca="false">IF(A42&lt;&gt;"",IFERROR(VLOOKUP(Z42,Tabelas!B:D,3,0),0),"")</f>
        <v/>
      </c>
      <c r="BF42" s="91" t="str">
        <f aca="false">IF(A42&lt;&gt;"",IFERROR(VLOOKUP(AA42,Tabelas!B:D,3,0),0),"")</f>
        <v/>
      </c>
      <c r="BG42" s="91" t="str">
        <f aca="false">IF(A42&lt;&gt;"",IFERROR(VLOOKUP(AB42,Tabelas!B:D,3,0),0),"")</f>
        <v/>
      </c>
      <c r="BH42" s="91" t="str">
        <f aca="false">IF(A42&lt;&gt;"",IFERROR(VLOOKUP(AC42,Tabelas!B:D,3,0),0),"")</f>
        <v/>
      </c>
      <c r="BI42" s="91" t="str">
        <f aca="false">IF(A42&lt;&gt;"",IFERROR(VLOOKUP(AD42,Tabelas!B:D,3,0),0),"")</f>
        <v/>
      </c>
      <c r="BJ42" s="91" t="str">
        <f aca="false">IF(A42&lt;&gt;"",IFERROR(VLOOKUP(AE42,Tabelas!B:D,3,0),0),"")</f>
        <v/>
      </c>
      <c r="BK42" s="91" t="str">
        <f aca="false">IF(A42&lt;&gt;"",IFERROR(VLOOKUP(AF42,Tabelas!B:D,3,0),0),"")</f>
        <v/>
      </c>
      <c r="BL42" s="91" t="str">
        <f aca="false">IF(A42&lt;&gt;"",IFERROR(VLOOKUP(AG42,Tabelas!B:D,3,0),0),"")</f>
        <v/>
      </c>
      <c r="BM42" s="91" t="str">
        <f aca="false">IF(A42&lt;&gt;"",IFERROR(VLOOKUP(AH42,Tabelas!B:D,3,0),0),"")</f>
        <v/>
      </c>
      <c r="BN42" s="91" t="str">
        <f aca="false">IF(A42&lt;&gt;"",IFERROR(VLOOKUP(AI42,Tabelas!B:D,3,0),0),"")</f>
        <v/>
      </c>
      <c r="BO42" s="91" t="str">
        <f aca="false">IF(A42&lt;&gt;"",IFERROR(VLOOKUP(AJ42,Tabelas!B:D,3,0),0),"")</f>
        <v/>
      </c>
      <c r="BP42" s="91" t="str">
        <f aca="false">IF(A42&lt;&gt;"",IFERROR(VLOOKUP(AK42,Tabelas!B:D,3,0),0),"")</f>
        <v/>
      </c>
      <c r="BQ42" s="91" t="str">
        <f aca="false">IF(A42&lt;&gt;"",IFERROR(VLOOKUP(AL42,Tabelas!B:D,3,0),0),"")</f>
        <v/>
      </c>
      <c r="BR42" s="91" t="str">
        <f aca="false">IF(A42&lt;&gt;"",IFERROR(VLOOKUP(AM42,Tabelas!B:D,3,0),0),"")</f>
        <v/>
      </c>
      <c r="BS42" s="91" t="str">
        <f aca="false">IF(A42&lt;&gt;"",IFERROR(VLOOKUP(AN42,Tabelas!B:D,3,0),0),"")</f>
        <v/>
      </c>
      <c r="BT42" s="91" t="str">
        <f aca="false">IF(A42&lt;&gt;"",IFERROR(VLOOKUP(AO42,Tabelas!B:D,3,0),0),"")</f>
        <v/>
      </c>
      <c r="BU42" s="91" t="str">
        <f aca="false">IF(A42&lt;&gt;"",IFERROR(VLOOKUP(AP42,Tabelas!B:D,3,0),0),"")</f>
        <v/>
      </c>
      <c r="BV42" s="91" t="str">
        <f aca="false">IF(A42&lt;&gt;"",IFERROR(VLOOKUP(AQ42,Tabelas!B:D,3,0),0),"")</f>
        <v/>
      </c>
      <c r="BW42" s="91" t="str">
        <f aca="false">IF(A42&lt;&gt;"",IFERROR(VLOOKUP(AR42,Tabelas!B:D,3,0),0),"")</f>
        <v/>
      </c>
      <c r="BX42" s="92" t="str">
        <f aca="false">IF(A42&lt;&gt;"",SUM(AS42:BW42),"")</f>
        <v/>
      </c>
      <c r="BY42" s="93" t="str">
        <f aca="false">IF(A42&lt;&gt;"",COUNTIF(N42:AR42,"LM")+COUNTIF(N42:AR42,"L"),"")</f>
        <v/>
      </c>
      <c r="BZ42" s="93" t="str">
        <f aca="false">IF(A42&lt;&gt;"",COUNTIF(N42:AR42,"AB"),"")</f>
        <v/>
      </c>
      <c r="CA42" s="93" t="str">
        <f aca="false">IF(A42&lt;&gt;"",COUNTIF(N42:AR42,"FE"),"")</f>
        <v/>
      </c>
      <c r="CB42" s="93" t="str">
        <f aca="false">IF(A42&lt;&gt;"",COUNTIF(N42:AR42,"LC"),"")</f>
        <v/>
      </c>
      <c r="CC42" s="93" t="str">
        <f aca="false">IF(A42&lt;&gt;"",COUNTIF(N42:AR42,"CE"),"")</f>
        <v/>
      </c>
      <c r="CD42" s="93"/>
      <c r="CE42" s="93" t="str">
        <f aca="false">IF(A42&lt;&gt;"",COUNTIF(N42:AR42,"CE")+COUNTIF(N42:AR42,"L")+COUNTIF(N42:AR42,"LM")+COUNTIF(N42:AR42,"LC")+COUNTIF(N42:AR42,"AB"),"")</f>
        <v/>
      </c>
      <c r="CF42" s="94" t="str">
        <f aca="false">IF(A42&lt;&gt;"",COUNTIF(N42:AR42,"APH"),"")</f>
        <v/>
      </c>
    </row>
    <row r="43" customFormat="false" ht="12.75" hidden="false" customHeight="true" outlineLevel="0" collapsed="false">
      <c r="A43" s="95" t="s">
        <v>70</v>
      </c>
      <c r="B43" s="96"/>
      <c r="C43" s="96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147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97"/>
      <c r="BX43" s="98" t="s">
        <v>71</v>
      </c>
      <c r="BY43" s="98"/>
      <c r="BZ43" s="98"/>
      <c r="CA43" s="98"/>
      <c r="CB43" s="98"/>
      <c r="CC43" s="98"/>
      <c r="CD43" s="98"/>
      <c r="CE43" s="98"/>
      <c r="CF43" s="98"/>
    </row>
    <row r="44" customFormat="false" ht="15" hidden="false" customHeight="true" outlineLevel="0" collapsed="false">
      <c r="A44" s="99" t="s">
        <v>72</v>
      </c>
      <c r="B44" s="100" t="s">
        <v>73</v>
      </c>
      <c r="C44" s="101" t="s">
        <v>18</v>
      </c>
      <c r="D44" s="102"/>
      <c r="E44" s="100" t="s">
        <v>34</v>
      </c>
      <c r="F44" s="103" t="s">
        <v>74</v>
      </c>
      <c r="G44" s="102"/>
      <c r="H44" s="102"/>
      <c r="I44" s="102"/>
      <c r="J44" s="102"/>
      <c r="K44" s="102"/>
      <c r="L44" s="102"/>
      <c r="M44" s="102"/>
      <c r="N44" s="102"/>
      <c r="O44" s="104"/>
      <c r="P44" s="100" t="s">
        <v>75</v>
      </c>
      <c r="Q44" s="101" t="s">
        <v>76</v>
      </c>
      <c r="R44" s="102"/>
      <c r="S44" s="102"/>
      <c r="T44" s="102"/>
      <c r="U44" s="102"/>
      <c r="V44" s="102"/>
      <c r="W44" s="104"/>
      <c r="X44" s="100" t="s">
        <v>23</v>
      </c>
      <c r="Y44" s="101" t="s">
        <v>77</v>
      </c>
      <c r="Z44" s="102"/>
      <c r="AA44" s="102"/>
      <c r="AB44" s="102"/>
      <c r="AC44" s="102"/>
      <c r="AD44" s="102"/>
      <c r="AE44" s="102"/>
      <c r="AF44" s="100" t="s">
        <v>24</v>
      </c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7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3"/>
      <c r="BX44" s="0" t="s">
        <v>78</v>
      </c>
      <c r="BY44" s="105"/>
      <c r="BZ44" s="105"/>
      <c r="CA44" s="105"/>
      <c r="CB44" s="105"/>
      <c r="CC44" s="105"/>
      <c r="CD44" s="105"/>
      <c r="CE44" s="105"/>
      <c r="CF44" s="148"/>
    </row>
    <row r="45" customFormat="false" ht="15" hidden="false" customHeight="true" outlineLevel="0" collapsed="false">
      <c r="A45" s="107" t="s">
        <v>79</v>
      </c>
      <c r="B45" s="100" t="s">
        <v>80</v>
      </c>
      <c r="C45" s="108" t="s">
        <v>81</v>
      </c>
      <c r="D45" s="109"/>
      <c r="E45" s="100" t="s">
        <v>82</v>
      </c>
      <c r="F45" s="110" t="s">
        <v>17</v>
      </c>
      <c r="G45" s="110"/>
      <c r="H45" s="111"/>
      <c r="I45" s="111"/>
      <c r="J45" s="111"/>
      <c r="K45" s="111"/>
      <c r="L45" s="111"/>
      <c r="M45" s="111"/>
      <c r="N45" s="105"/>
      <c r="O45" s="112"/>
      <c r="P45" s="113" t="s">
        <v>44</v>
      </c>
      <c r="Q45" s="114" t="s">
        <v>83</v>
      </c>
      <c r="R45" s="115"/>
      <c r="S45" s="115"/>
      <c r="T45" s="115"/>
      <c r="U45" s="115"/>
      <c r="V45" s="115"/>
      <c r="W45" s="116"/>
      <c r="X45" s="100" t="s">
        <v>27</v>
      </c>
      <c r="Y45" s="101" t="s">
        <v>84</v>
      </c>
      <c r="Z45" s="102"/>
      <c r="AA45" s="102"/>
      <c r="AB45" s="102"/>
      <c r="AC45" s="102"/>
      <c r="AD45" s="102"/>
      <c r="AE45" s="102"/>
      <c r="AF45" s="100" t="s">
        <v>26</v>
      </c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7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3"/>
      <c r="BX45" s="107" t="s">
        <v>85</v>
      </c>
      <c r="BY45" s="3"/>
      <c r="BZ45" s="3"/>
      <c r="CA45" s="3"/>
      <c r="CB45" s="3"/>
      <c r="CC45" s="3"/>
      <c r="CD45" s="3"/>
      <c r="CE45" s="3"/>
      <c r="CF45" s="106"/>
    </row>
    <row r="46" customFormat="false" ht="12.75" hidden="false" customHeight="true" outlineLevel="0" collapsed="false">
      <c r="A46" s="117" t="s">
        <v>86</v>
      </c>
      <c r="B46" s="100" t="s">
        <v>46</v>
      </c>
      <c r="C46" s="101" t="s">
        <v>87</v>
      </c>
      <c r="D46" s="102"/>
      <c r="E46" s="118" t="s">
        <v>88</v>
      </c>
      <c r="F46" s="101" t="s">
        <v>89</v>
      </c>
      <c r="G46" s="101"/>
      <c r="H46" s="101"/>
      <c r="I46" s="101"/>
      <c r="J46" s="101"/>
      <c r="K46" s="101"/>
      <c r="L46" s="101"/>
      <c r="M46" s="101"/>
      <c r="N46" s="111"/>
      <c r="O46" s="105"/>
      <c r="P46" s="119" t="s">
        <v>20</v>
      </c>
      <c r="Q46" s="120" t="s">
        <v>90</v>
      </c>
      <c r="R46" s="121"/>
      <c r="S46" s="121"/>
      <c r="T46" s="121"/>
      <c r="U46" s="121"/>
      <c r="V46" s="121"/>
      <c r="W46" s="122"/>
      <c r="X46" s="119" t="s">
        <v>25</v>
      </c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7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3"/>
      <c r="BX46" s="107" t="s">
        <v>91</v>
      </c>
      <c r="BY46" s="3"/>
      <c r="BZ46" s="3"/>
      <c r="CA46" s="3"/>
      <c r="CB46" s="3"/>
      <c r="CC46" s="3"/>
      <c r="CD46" s="3"/>
      <c r="CE46" s="3"/>
      <c r="CF46" s="106"/>
    </row>
    <row r="47" customFormat="false" ht="12.75" hidden="false" customHeight="true" outlineLevel="0" collapsed="false">
      <c r="A47" s="117" t="s">
        <v>92</v>
      </c>
      <c r="B47" s="100" t="s">
        <v>19</v>
      </c>
      <c r="C47" s="101" t="s">
        <v>93</v>
      </c>
      <c r="D47" s="102"/>
      <c r="E47" s="118" t="s">
        <v>94</v>
      </c>
      <c r="F47" s="114" t="s">
        <v>95</v>
      </c>
      <c r="G47" s="115"/>
      <c r="H47" s="115"/>
      <c r="I47" s="115"/>
      <c r="J47" s="115"/>
      <c r="K47" s="115"/>
      <c r="L47" s="115"/>
      <c r="M47" s="115"/>
      <c r="N47" s="115"/>
      <c r="O47" s="102"/>
      <c r="P47" s="100" t="s">
        <v>96</v>
      </c>
      <c r="Q47" s="114" t="s">
        <v>97</v>
      </c>
      <c r="R47" s="115"/>
      <c r="S47" s="115"/>
      <c r="T47" s="115"/>
      <c r="U47" s="115"/>
      <c r="V47" s="115"/>
      <c r="W47" s="115"/>
      <c r="X47" s="100" t="s">
        <v>28</v>
      </c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7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3"/>
      <c r="BX47" s="107" t="s">
        <v>98</v>
      </c>
      <c r="BY47" s="3"/>
      <c r="BZ47" s="3"/>
      <c r="CA47" s="3"/>
      <c r="CB47" s="3"/>
      <c r="CC47" s="3"/>
      <c r="CD47" s="3"/>
      <c r="CE47" s="3"/>
      <c r="CF47" s="106"/>
    </row>
    <row r="48" customFormat="false" ht="12.75" hidden="false" customHeight="true" outlineLevel="0" collapsed="false">
      <c r="A48" s="123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49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4"/>
      <c r="BQ48" s="124"/>
      <c r="BR48" s="124"/>
      <c r="BS48" s="124"/>
      <c r="BT48" s="124"/>
      <c r="BU48" s="124"/>
      <c r="BV48" s="124"/>
      <c r="BW48" s="124"/>
      <c r="BX48" s="125" t="s">
        <v>99</v>
      </c>
      <c r="BY48" s="126"/>
      <c r="BZ48" s="126"/>
      <c r="CA48" s="126"/>
      <c r="CB48" s="126"/>
      <c r="CC48" s="126"/>
      <c r="CD48" s="126"/>
      <c r="CE48" s="126"/>
      <c r="CF48" s="127"/>
    </row>
  </sheetData>
  <autoFilter ref="A6:F8"/>
  <mergeCells count="28">
    <mergeCell ref="A2:AR2"/>
    <mergeCell ref="A3:AR3"/>
    <mergeCell ref="A4:AR4"/>
    <mergeCell ref="B5:V5"/>
    <mergeCell ref="Y5:AJ5"/>
    <mergeCell ref="AM5:AR5"/>
    <mergeCell ref="G6:M6"/>
    <mergeCell ref="N6:AR6"/>
    <mergeCell ref="AS6:BW6"/>
    <mergeCell ref="BX6:BX7"/>
    <mergeCell ref="BY6:BY7"/>
    <mergeCell ref="BZ6:BZ7"/>
    <mergeCell ref="CA6:CA7"/>
    <mergeCell ref="CB6:CB7"/>
    <mergeCell ref="CC6:CC7"/>
    <mergeCell ref="CD6:CD7"/>
    <mergeCell ref="CE6:CE7"/>
    <mergeCell ref="CF6:CF7"/>
    <mergeCell ref="G7:G8"/>
    <mergeCell ref="H7:H8"/>
    <mergeCell ref="I7:I8"/>
    <mergeCell ref="J7:K7"/>
    <mergeCell ref="L7:L8"/>
    <mergeCell ref="M7:M8"/>
    <mergeCell ref="A39:G39"/>
    <mergeCell ref="A40:G40"/>
    <mergeCell ref="A41:G41"/>
    <mergeCell ref="BX43:CF43"/>
  </mergeCells>
  <conditionalFormatting sqref="N8:AR8">
    <cfRule type="containsText" priority="2" aboveAverage="0" equalAverage="0" bottom="0" percent="0" rank="0" text="DOM" dxfId="0"/>
  </conditionalFormatting>
  <conditionalFormatting sqref="N8:AR8">
    <cfRule type="containsText" priority="3" aboveAverage="0" equalAverage="0" bottom="0" percent="0" rank="0" text="SAB" dxfId="1"/>
  </conditionalFormatting>
  <dataValidations count="1">
    <dataValidation allowBlank="true" operator="between" showDropDown="false" showErrorMessage="true" showInputMessage="false" sqref="N42:AR42" type="list">
      <formula1>$B$2:$B$25</formula1>
      <formula2>0</formula2>
    </dataValidation>
  </dataValidations>
  <printOptions headings="false" gridLines="false" gridLinesSet="true" horizontalCentered="true" verticalCentered="false"/>
  <pageMargins left="0" right="0" top="0" bottom="0" header="0.511805555555555" footer="0.511805555555555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F57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22.5209302325581"/>
    <col collapsed="false" hidden="false" max="2" min="2" style="0" width="8.61395348837209"/>
    <col collapsed="false" hidden="false" max="3" min="3" style="0" width="7.75348837209302"/>
    <col collapsed="false" hidden="false" max="4" min="4" style="0" width="9.22790697674419"/>
    <col collapsed="false" hidden="false" max="5" min="5" style="0" width="5.90697674418605"/>
    <col collapsed="false" hidden="false" max="6" min="6" style="0" width="4.06046511627907"/>
    <col collapsed="false" hidden="false" max="13" min="7" style="0" width="2.33953488372093"/>
    <col collapsed="false" hidden="false" max="44" min="14" style="0" width="3.32093023255814"/>
    <col collapsed="false" hidden="true" max="75" min="45" style="0" width="0"/>
    <col collapsed="false" hidden="false" max="76" min="76" style="0" width="6.76744186046512"/>
    <col collapsed="false" hidden="false" max="78" min="77" style="0" width="6.89302325581395"/>
    <col collapsed="false" hidden="false" max="79" min="79" style="0" width="6.4"/>
    <col collapsed="false" hidden="false" max="82" min="80" style="0" width="5.04651162790698"/>
    <col collapsed="false" hidden="false" max="83" min="83" style="0" width="10.4604651162791"/>
    <col collapsed="false" hidden="false" max="84" min="84" style="0" width="5.16744186046512"/>
    <col collapsed="false" hidden="false" max="1025" min="85" style="0" width="12.9209302325581"/>
  </cols>
  <sheetData>
    <row r="1" customFormat="false" ht="20.2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</row>
    <row r="2" customFormat="false" ht="42.75" hidden="false" customHeight="true" outlineLevel="0" collapsed="false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30"/>
      <c r="BY2" s="130"/>
      <c r="BZ2" s="130"/>
      <c r="CA2" s="130"/>
      <c r="CB2" s="130"/>
      <c r="CC2" s="130"/>
      <c r="CD2" s="130"/>
      <c r="CE2" s="130"/>
      <c r="CF2" s="131"/>
    </row>
    <row r="3" customFormat="false" ht="12.75" hidden="false" customHeight="true" outlineLevel="0" collapsed="false">
      <c r="A3" s="150" t="s">
        <v>0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3"/>
      <c r="BY3" s="3"/>
      <c r="BZ3" s="3"/>
      <c r="CA3" s="3"/>
      <c r="CB3" s="3"/>
      <c r="CC3" s="3"/>
      <c r="CD3" s="3"/>
      <c r="CE3" s="3"/>
      <c r="CF3" s="7"/>
    </row>
    <row r="4" customFormat="false" ht="12.75" hidden="false" customHeight="true" outlineLevel="0" collapsed="false">
      <c r="A4" s="150" t="s">
        <v>1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3"/>
      <c r="BY4" s="3"/>
      <c r="BZ4" s="3"/>
      <c r="CA4" s="3"/>
      <c r="CB4" s="3"/>
      <c r="CC4" s="3"/>
      <c r="CD4" s="3"/>
      <c r="CE4" s="3"/>
      <c r="CF4" s="7"/>
    </row>
    <row r="5" customFormat="false" ht="12.75" hidden="false" customHeight="true" outlineLevel="0" collapsed="false">
      <c r="A5" s="8" t="s">
        <v>2</v>
      </c>
      <c r="B5" s="151" t="s">
        <v>140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0" t="s">
        <v>3</v>
      </c>
      <c r="X5" s="11"/>
      <c r="Y5" s="12" t="s">
        <v>141</v>
      </c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 t="s">
        <v>5</v>
      </c>
      <c r="AL5" s="11"/>
      <c r="AM5" s="133" t="n">
        <v>2018</v>
      </c>
      <c r="AN5" s="133"/>
      <c r="AO5" s="133"/>
      <c r="AP5" s="133"/>
      <c r="AQ5" s="133"/>
      <c r="AR5" s="133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5"/>
      <c r="BX5" s="16"/>
      <c r="BY5" s="17"/>
      <c r="BZ5" s="17"/>
      <c r="CA5" s="17"/>
      <c r="CB5" s="17"/>
      <c r="CC5" s="17"/>
      <c r="CD5" s="17"/>
      <c r="CE5" s="17"/>
      <c r="CF5" s="18"/>
    </row>
    <row r="6" customFormat="false" ht="11.25" hidden="false" customHeight="true" outlineLevel="0" collapsed="false">
      <c r="A6" s="19" t="s">
        <v>6</v>
      </c>
      <c r="B6" s="20" t="s">
        <v>7</v>
      </c>
      <c r="C6" s="20" t="s">
        <v>8</v>
      </c>
      <c r="D6" s="21" t="s">
        <v>9</v>
      </c>
      <c r="E6" s="22" t="s">
        <v>10</v>
      </c>
      <c r="F6" s="23" t="s">
        <v>11</v>
      </c>
      <c r="G6" s="24" t="s">
        <v>12</v>
      </c>
      <c r="H6" s="24"/>
      <c r="I6" s="24"/>
      <c r="J6" s="24"/>
      <c r="K6" s="24"/>
      <c r="L6" s="24"/>
      <c r="M6" s="24"/>
      <c r="N6" s="134" t="s">
        <v>13</v>
      </c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26" t="s">
        <v>14</v>
      </c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3" t="s">
        <v>15</v>
      </c>
      <c r="BY6" s="23" t="s">
        <v>16</v>
      </c>
      <c r="BZ6" s="23" t="s">
        <v>17</v>
      </c>
      <c r="CA6" s="23" t="s">
        <v>18</v>
      </c>
      <c r="CB6" s="23" t="s">
        <v>19</v>
      </c>
      <c r="CC6" s="23" t="s">
        <v>20</v>
      </c>
      <c r="CD6" s="135" t="s">
        <v>21</v>
      </c>
      <c r="CE6" s="135" t="s">
        <v>22</v>
      </c>
      <c r="CF6" s="136" t="s">
        <v>101</v>
      </c>
    </row>
    <row r="7" customFormat="false" ht="15.75" hidden="false" customHeight="true" outlineLevel="0" collapsed="false">
      <c r="A7" s="29"/>
      <c r="B7" s="30"/>
      <c r="C7" s="30"/>
      <c r="D7" s="31"/>
      <c r="E7" s="32"/>
      <c r="F7" s="33"/>
      <c r="G7" s="34" t="s">
        <v>23</v>
      </c>
      <c r="H7" s="34" t="s">
        <v>24</v>
      </c>
      <c r="I7" s="34" t="s">
        <v>25</v>
      </c>
      <c r="J7" s="34" t="s">
        <v>26</v>
      </c>
      <c r="K7" s="34"/>
      <c r="L7" s="34" t="s">
        <v>27</v>
      </c>
      <c r="M7" s="34" t="s">
        <v>28</v>
      </c>
      <c r="N7" s="35" t="n">
        <v>1</v>
      </c>
      <c r="O7" s="35" t="n">
        <v>2</v>
      </c>
      <c r="P7" s="35" t="n">
        <v>3</v>
      </c>
      <c r="Q7" s="35" t="n">
        <v>4</v>
      </c>
      <c r="R7" s="35" t="n">
        <v>5</v>
      </c>
      <c r="S7" s="35" t="n">
        <v>6</v>
      </c>
      <c r="T7" s="35" t="n">
        <v>7</v>
      </c>
      <c r="U7" s="35" t="n">
        <v>8</v>
      </c>
      <c r="V7" s="35" t="n">
        <v>9</v>
      </c>
      <c r="W7" s="35" t="n">
        <v>10</v>
      </c>
      <c r="X7" s="35" t="n">
        <v>11</v>
      </c>
      <c r="Y7" s="35" t="n">
        <v>12</v>
      </c>
      <c r="Z7" s="35" t="n">
        <v>13</v>
      </c>
      <c r="AA7" s="35" t="n">
        <v>14</v>
      </c>
      <c r="AB7" s="35" t="n">
        <v>15</v>
      </c>
      <c r="AC7" s="35" t="n">
        <v>16</v>
      </c>
      <c r="AD7" s="35" t="n">
        <v>17</v>
      </c>
      <c r="AE7" s="35" t="n">
        <v>18</v>
      </c>
      <c r="AF7" s="35" t="n">
        <v>19</v>
      </c>
      <c r="AG7" s="35" t="n">
        <v>20</v>
      </c>
      <c r="AH7" s="35" t="n">
        <v>21</v>
      </c>
      <c r="AI7" s="35" t="n">
        <v>22</v>
      </c>
      <c r="AJ7" s="35" t="n">
        <v>23</v>
      </c>
      <c r="AK7" s="35" t="n">
        <v>24</v>
      </c>
      <c r="AL7" s="35" t="n">
        <v>25</v>
      </c>
      <c r="AM7" s="35" t="n">
        <f aca="false">IF(DAY(DATE(AM5,VLOOKUP(Y5,Tabelas!M:N,2,0)+1,1)-1)&gt;=26,26,"")</f>
        <v>26</v>
      </c>
      <c r="AN7" s="35" t="n">
        <f aca="false">IF(DAY(DATE(AM5,VLOOKUP(Y5,Tabelas!M:N,2,0)+1,1)-1)&gt;=27,27,"")</f>
        <v>27</v>
      </c>
      <c r="AO7" s="35" t="n">
        <f aca="false">IF(DAY(DATE(AM5,VLOOKUP(Y5,Tabelas!M:N,2,0)+1,1)-1)&gt;=28,28,"")</f>
        <v>28</v>
      </c>
      <c r="AP7" s="35" t="n">
        <f aca="false">IF(DAY(DATE(AM5,VLOOKUP(Y5,Tabelas!M:N,2,0)+1,1)-1)&gt;=29,29,"")</f>
        <v>29</v>
      </c>
      <c r="AQ7" s="35" t="n">
        <f aca="false">IF(DAY(DATE(AM5,VLOOKUP(Y5,Tabelas!M:N,2,0)+1,1)-1)&gt;=30,30,"")</f>
        <v>30</v>
      </c>
      <c r="AR7" s="137" t="n">
        <f aca="false">IF(DAY(DATE(AM5,VLOOKUP(Y5,Tabelas!M:N,2,0)+1,1)-1)&gt;=31,31,"")</f>
        <v>31</v>
      </c>
      <c r="AS7" s="36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23"/>
      <c r="BY7" s="23"/>
      <c r="BZ7" s="23"/>
      <c r="CA7" s="23"/>
      <c r="CB7" s="23"/>
      <c r="CC7" s="23"/>
      <c r="CD7" s="23"/>
      <c r="CE7" s="23"/>
      <c r="CF7" s="136"/>
    </row>
    <row r="8" customFormat="false" ht="12.75" hidden="false" customHeight="true" outlineLevel="0" collapsed="false">
      <c r="A8" s="37"/>
      <c r="B8" s="38"/>
      <c r="C8" s="38"/>
      <c r="D8" s="39"/>
      <c r="E8" s="40"/>
      <c r="F8" s="41"/>
      <c r="G8" s="34"/>
      <c r="H8" s="34"/>
      <c r="I8" s="34"/>
      <c r="J8" s="34" t="n">
        <v>1</v>
      </c>
      <c r="K8" s="34" t="n">
        <v>2</v>
      </c>
      <c r="L8" s="34"/>
      <c r="M8" s="34"/>
      <c r="N8" s="152" t="str">
        <f aca="false">IF(N7&lt;&gt;"",IFERROR(VLOOKUP(WEEKDAY(CONCATENATE(N7,$Y$5,$AM$5)),Tabelas!$I:$J,2,0),""),"")</f>
        <v>DOM</v>
      </c>
      <c r="O8" s="152" t="str">
        <f aca="false">IF(O7&lt;&gt;"",IFERROR(VLOOKUP(WEEKDAY(CONCATENATE(O7,$Y$5,$AM$5)),Tabelas!$I:$J,2,0),""),"")</f>
        <v>SEG</v>
      </c>
      <c r="P8" s="152" t="str">
        <f aca="false">IF(P7&lt;&gt;"",IFERROR(VLOOKUP(WEEKDAY(CONCATENATE(P7,$Y$5,$AM$5)),Tabelas!$I:$J,2,0),""),"")</f>
        <v>TER</v>
      </c>
      <c r="Q8" s="152" t="str">
        <f aca="false">IF(Q7&lt;&gt;"",IFERROR(VLOOKUP(WEEKDAY(CONCATENATE(Q7,$Y$5,$AM$5)),Tabelas!$I:$J,2,0),""),"")</f>
        <v>QUA</v>
      </c>
      <c r="R8" s="152" t="str">
        <f aca="false">IF(R7&lt;&gt;"",IFERROR(VLOOKUP(WEEKDAY(CONCATENATE(R7,$Y$5,$AM$5)),Tabelas!$I:$J,2,0),""),"")</f>
        <v>QUI</v>
      </c>
      <c r="S8" s="152" t="str">
        <f aca="false">IF(S7&lt;&gt;"",IFERROR(VLOOKUP(WEEKDAY(CONCATENATE(S7,$Y$5,$AM$5)),Tabelas!$I:$J,2,0),""),"")</f>
        <v>SEX</v>
      </c>
      <c r="T8" s="152" t="str">
        <f aca="false">IF(T7&lt;&gt;"",IFERROR(VLOOKUP(WEEKDAY(CONCATENATE(T7,$Y$5,$AM$5)),Tabelas!$I:$J,2,0),""),"")</f>
        <v>SAB</v>
      </c>
      <c r="U8" s="152" t="str">
        <f aca="false">IF(U7&lt;&gt;"",IFERROR(VLOOKUP(WEEKDAY(CONCATENATE(U7,$Y$5,$AM$5)),Tabelas!$I:$J,2,0),""),"")</f>
        <v>DOM</v>
      </c>
      <c r="V8" s="152" t="str">
        <f aca="false">IF(V7&lt;&gt;"",IFERROR(VLOOKUP(WEEKDAY(CONCATENATE(V7,$Y$5,$AM$5)),Tabelas!$I:$J,2,0),""),"")</f>
        <v>SEG</v>
      </c>
      <c r="W8" s="152" t="str">
        <f aca="false">IF(W7&lt;&gt;"",IFERROR(VLOOKUP(WEEKDAY(CONCATENATE(W7,$Y$5,$AM$5)),Tabelas!$I:$J,2,0),""),"")</f>
        <v>TER</v>
      </c>
      <c r="X8" s="152" t="str">
        <f aca="false">IF(X7&lt;&gt;"",IFERROR(VLOOKUP(WEEKDAY(CONCATENATE(X7,$Y$5,$AM$5)),Tabelas!$I:$J,2,0),""),"")</f>
        <v>QUA</v>
      </c>
      <c r="Y8" s="152" t="str">
        <f aca="false">IF(Y7&lt;&gt;"",IFERROR(VLOOKUP(WEEKDAY(CONCATENATE(Y7,$Y$5,$AM$5)),Tabelas!$I:$J,2,0),""),"")</f>
        <v>QUI</v>
      </c>
      <c r="Z8" s="152" t="str">
        <f aca="false">IF(Z7&lt;&gt;"",IFERROR(VLOOKUP(WEEKDAY(CONCATENATE(Z7,$Y$5,$AM$5)),Tabelas!$I:$J,2,0),""),"")</f>
        <v>SEX</v>
      </c>
      <c r="AA8" s="152" t="str">
        <f aca="false">IF(AA7&lt;&gt;"",IFERROR(VLOOKUP(WEEKDAY(CONCATENATE(AA7,$Y$5,$AM$5)),Tabelas!$I:$J,2,0),""),"")</f>
        <v>SAB</v>
      </c>
      <c r="AB8" s="152" t="str">
        <f aca="false">IF(AB7&lt;&gt;"",IFERROR(VLOOKUP(WEEKDAY(CONCATENATE(AB7,$Y$5,$AM$5)),Tabelas!$I:$J,2,0),""),"")</f>
        <v>DOM</v>
      </c>
      <c r="AC8" s="152" t="str">
        <f aca="false">IF(AC7&lt;&gt;"",IFERROR(VLOOKUP(WEEKDAY(CONCATENATE(AC7,$Y$5,$AM$5)),Tabelas!$I:$J,2,0),""),"")</f>
        <v>SEG</v>
      </c>
      <c r="AD8" s="152" t="str">
        <f aca="false">IF(AD7&lt;&gt;"",IFERROR(VLOOKUP(WEEKDAY(CONCATENATE(AD7,$Y$5,$AM$5)),Tabelas!$I:$J,2,0),""),"")</f>
        <v>TER</v>
      </c>
      <c r="AE8" s="152" t="str">
        <f aca="false">IF(AE7&lt;&gt;"",IFERROR(VLOOKUP(WEEKDAY(CONCATENATE(AE7,$Y$5,$AM$5)),Tabelas!$I:$J,2,0),""),"")</f>
        <v>QUA</v>
      </c>
      <c r="AF8" s="152" t="str">
        <f aca="false">IF(AF7&lt;&gt;"",IFERROR(VLOOKUP(WEEKDAY(CONCATENATE(AF7,$Y$5,$AM$5)),Tabelas!$I:$J,2,0),""),"")</f>
        <v>QUI</v>
      </c>
      <c r="AG8" s="152" t="str">
        <f aca="false">IF(AG7&lt;&gt;"",IFERROR(VLOOKUP(WEEKDAY(CONCATENATE(AG7,$Y$5,$AM$5)),Tabelas!$I:$J,2,0),""),"")</f>
        <v>SEX</v>
      </c>
      <c r="AH8" s="152" t="str">
        <f aca="false">IF(AH7&lt;&gt;"",IFERROR(VLOOKUP(WEEKDAY(CONCATENATE(AH7,$Y$5,$AM$5)),Tabelas!$I:$J,2,0),""),"")</f>
        <v>SAB</v>
      </c>
      <c r="AI8" s="152" t="str">
        <f aca="false">IF(AI7&lt;&gt;"",IFERROR(VLOOKUP(WEEKDAY(CONCATENATE(AI7,$Y$5,$AM$5)),Tabelas!$I:$J,2,0),""),"")</f>
        <v>DOM</v>
      </c>
      <c r="AJ8" s="152" t="str">
        <f aca="false">IF(AJ7&lt;&gt;"",IFERROR(VLOOKUP(WEEKDAY(CONCATENATE(AJ7,$Y$5,$AM$5)),Tabelas!$I:$J,2,0),""),"")</f>
        <v>SEG</v>
      </c>
      <c r="AK8" s="152" t="str">
        <f aca="false">IF(AK7&lt;&gt;"",IFERROR(VLOOKUP(WEEKDAY(CONCATENATE(AK7,$Y$5,$AM$5)),Tabelas!$I:$J,2,0),""),"")</f>
        <v>TER</v>
      </c>
      <c r="AL8" s="152" t="str">
        <f aca="false">IF(AL7&lt;&gt;"",IFERROR(VLOOKUP(WEEKDAY(CONCATENATE(AL7,$Y$5,$AM$5)),Tabelas!$I:$J,2,0),""),"")</f>
        <v>QUA</v>
      </c>
      <c r="AM8" s="152" t="str">
        <f aca="false">IF(AM7&lt;&gt;"",IFERROR(VLOOKUP(WEEKDAY(CONCATENATE(AM7,$Y$5,$AM$5)),Tabelas!$I:$J,2,0),""),"")</f>
        <v>QUI</v>
      </c>
      <c r="AN8" s="152" t="str">
        <f aca="false">IF(AN7&lt;&gt;"",IFERROR(VLOOKUP(WEEKDAY(CONCATENATE(AN7,$Y$5,$AM$5)),Tabelas!$I:$J,2,0),""),"")</f>
        <v>SEX</v>
      </c>
      <c r="AO8" s="152" t="str">
        <f aca="false">IF(AO7&lt;&gt;"",IFERROR(VLOOKUP(WEEKDAY(CONCATENATE(AO7,$Y$5,$AM$5)),Tabelas!$I:$J,2,0),""),"")</f>
        <v>SAB</v>
      </c>
      <c r="AP8" s="152" t="str">
        <f aca="false">IF(AP7&lt;&gt;"",IFERROR(VLOOKUP(WEEKDAY(CONCATENATE(AP7,$Y$5,$AM$5)),Tabelas!$I:$J,2,0),""),"")</f>
        <v>DOM</v>
      </c>
      <c r="AQ8" s="39" t="str">
        <f aca="false">IF(AQ7&lt;&gt;"",IFERROR(VLOOKUP(WEEKDAY(CONCATENATE(AQ7,$Y$5,$AM$5)),Tabelas!$I:$J,2,0),""),"")</f>
        <v>SEG</v>
      </c>
      <c r="AR8" s="138" t="str">
        <f aca="false">IF(AR7&lt;&gt;"",IFERROR(VLOOKUP(WEEKDAY(CONCATENATE(AR7,$Y$5,$AM$5)),Tabelas!$I:$J,2,0),""),"")</f>
        <v>TER</v>
      </c>
      <c r="AS8" s="42" t="n">
        <v>1</v>
      </c>
      <c r="AT8" s="43" t="n">
        <v>2</v>
      </c>
      <c r="AU8" s="43" t="n">
        <v>3</v>
      </c>
      <c r="AV8" s="43" t="n">
        <v>4</v>
      </c>
      <c r="AW8" s="43" t="n">
        <v>5</v>
      </c>
      <c r="AX8" s="43" t="n">
        <v>6</v>
      </c>
      <c r="AY8" s="43" t="n">
        <v>7</v>
      </c>
      <c r="AZ8" s="43" t="n">
        <v>8</v>
      </c>
      <c r="BA8" s="43" t="n">
        <v>9</v>
      </c>
      <c r="BB8" s="43" t="n">
        <v>10</v>
      </c>
      <c r="BC8" s="43" t="n">
        <v>11</v>
      </c>
      <c r="BD8" s="43" t="n">
        <v>12</v>
      </c>
      <c r="BE8" s="43" t="n">
        <v>13</v>
      </c>
      <c r="BF8" s="43" t="n">
        <v>14</v>
      </c>
      <c r="BG8" s="43" t="n">
        <v>15</v>
      </c>
      <c r="BH8" s="43" t="n">
        <v>16</v>
      </c>
      <c r="BI8" s="43" t="n">
        <v>17</v>
      </c>
      <c r="BJ8" s="43" t="n">
        <v>18</v>
      </c>
      <c r="BK8" s="43" t="n">
        <v>19</v>
      </c>
      <c r="BL8" s="43" t="n">
        <v>20</v>
      </c>
      <c r="BM8" s="43" t="n">
        <v>21</v>
      </c>
      <c r="BN8" s="43" t="n">
        <v>22</v>
      </c>
      <c r="BO8" s="43" t="n">
        <v>23</v>
      </c>
      <c r="BP8" s="43" t="n">
        <v>24</v>
      </c>
      <c r="BQ8" s="43" t="n">
        <v>25</v>
      </c>
      <c r="BR8" s="43" t="n">
        <v>26</v>
      </c>
      <c r="BS8" s="43" t="n">
        <v>27</v>
      </c>
      <c r="BT8" s="43" t="n">
        <v>28</v>
      </c>
      <c r="BU8" s="43" t="n">
        <v>29</v>
      </c>
      <c r="BV8" s="43" t="n">
        <v>30</v>
      </c>
      <c r="BW8" s="43" t="n">
        <v>31</v>
      </c>
      <c r="BX8" s="43" t="s">
        <v>29</v>
      </c>
      <c r="BY8" s="43" t="s">
        <v>30</v>
      </c>
      <c r="BZ8" s="43" t="s">
        <v>30</v>
      </c>
      <c r="CA8" s="43" t="s">
        <v>30</v>
      </c>
      <c r="CB8" s="43" t="s">
        <v>30</v>
      </c>
      <c r="CC8" s="43" t="s">
        <v>30</v>
      </c>
      <c r="CD8" s="43" t="s">
        <v>30</v>
      </c>
      <c r="CE8" s="43" t="s">
        <v>30</v>
      </c>
      <c r="CF8" s="139" t="s">
        <v>30</v>
      </c>
    </row>
    <row r="9" customFormat="false" ht="12.75" hidden="false" customHeight="true" outlineLevel="0" collapsed="false">
      <c r="A9" s="153" t="s">
        <v>142</v>
      </c>
      <c r="B9" s="154" t="n">
        <v>1635307</v>
      </c>
      <c r="C9" s="155"/>
      <c r="D9" s="156" t="s">
        <v>143</v>
      </c>
      <c r="E9" s="156" t="s">
        <v>36</v>
      </c>
      <c r="F9" s="155" t="n">
        <v>30</v>
      </c>
      <c r="G9" s="156"/>
      <c r="H9" s="157"/>
      <c r="I9" s="157"/>
      <c r="J9" s="157"/>
      <c r="K9" s="157"/>
      <c r="L9" s="157"/>
      <c r="M9" s="157"/>
      <c r="N9" s="158"/>
      <c r="O9" s="159" t="s">
        <v>144</v>
      </c>
      <c r="P9" s="159" t="s">
        <v>144</v>
      </c>
      <c r="Q9" s="159" t="s">
        <v>34</v>
      </c>
      <c r="R9" s="159" t="s">
        <v>34</v>
      </c>
      <c r="S9" s="159" t="s">
        <v>34</v>
      </c>
      <c r="T9" s="158" t="s">
        <v>34</v>
      </c>
      <c r="U9" s="158" t="s">
        <v>34</v>
      </c>
      <c r="V9" s="159" t="s">
        <v>34</v>
      </c>
      <c r="W9" s="159" t="s">
        <v>34</v>
      </c>
      <c r="X9" s="159" t="s">
        <v>34</v>
      </c>
      <c r="Y9" s="159" t="s">
        <v>34</v>
      </c>
      <c r="Z9" s="159" t="s">
        <v>34</v>
      </c>
      <c r="AA9" s="158"/>
      <c r="AB9" s="158"/>
      <c r="AC9" s="159" t="s">
        <v>145</v>
      </c>
      <c r="AD9" s="159" t="s">
        <v>145</v>
      </c>
      <c r="AE9" s="159" t="s">
        <v>145</v>
      </c>
      <c r="AF9" s="159" t="s">
        <v>145</v>
      </c>
      <c r="AG9" s="159" t="s">
        <v>145</v>
      </c>
      <c r="AH9" s="158"/>
      <c r="AI9" s="158"/>
      <c r="AJ9" s="159" t="s">
        <v>145</v>
      </c>
      <c r="AK9" s="159" t="s">
        <v>145</v>
      </c>
      <c r="AL9" s="159" t="s">
        <v>145</v>
      </c>
      <c r="AM9" s="159" t="s">
        <v>145</v>
      </c>
      <c r="AN9" s="159" t="s">
        <v>145</v>
      </c>
      <c r="AO9" s="158"/>
      <c r="AP9" s="158"/>
      <c r="AQ9" s="159" t="s">
        <v>145</v>
      </c>
      <c r="AR9" s="160" t="s">
        <v>145</v>
      </c>
      <c r="AS9" s="53" t="n">
        <f aca="false">IF(A9&lt;&gt;"",IFERROR(VLOOKUP(N9,Tabelas!B:D,3,0),0),"")</f>
        <v>0</v>
      </c>
      <c r="AT9" s="54" t="n">
        <f aca="false">IF(A9&lt;&gt;"",IFERROR(VLOOKUP(O9,Tabelas!B:D,3,0),0),"")</f>
        <v>8</v>
      </c>
      <c r="AU9" s="54" t="n">
        <f aca="false">IF(A9&lt;&gt;"",IFERROR(VLOOKUP(P9,Tabelas!B:D,3,0),0),"")</f>
        <v>8</v>
      </c>
      <c r="AV9" s="54" t="n">
        <f aca="false">IF(A9&lt;&gt;"",IFERROR(VLOOKUP(Q9,Tabelas!B:D,3,0),0),"")</f>
        <v>0</v>
      </c>
      <c r="AW9" s="54" t="n">
        <f aca="false">IF(A9&lt;&gt;"",IFERROR(VLOOKUP(R9,Tabelas!B:D,3,0),0),"")</f>
        <v>0</v>
      </c>
      <c r="AX9" s="54" t="n">
        <f aca="false">IF(A9&lt;&gt;"",IFERROR(VLOOKUP(S9,Tabelas!B:D,3,0),0),"")</f>
        <v>0</v>
      </c>
      <c r="AY9" s="54" t="n">
        <f aca="false">IF(A9&lt;&gt;"",IFERROR(VLOOKUP(T9,Tabelas!B:D,3,0),0),"")</f>
        <v>0</v>
      </c>
      <c r="AZ9" s="54" t="n">
        <f aca="false">IF(A9&lt;&gt;"",IFERROR(VLOOKUP(U9,Tabelas!B:D,3,0),0),"")</f>
        <v>0</v>
      </c>
      <c r="BA9" s="54" t="n">
        <f aca="false">IF(A9&lt;&gt;"",IFERROR(VLOOKUP(V9,Tabelas!B:D,3,0),0),"")</f>
        <v>0</v>
      </c>
      <c r="BB9" s="54" t="n">
        <f aca="false">IF(A9&lt;&gt;"",IFERROR(VLOOKUP(W9,Tabelas!B:D,3,0),0),"")</f>
        <v>0</v>
      </c>
      <c r="BC9" s="54" t="n">
        <f aca="false">IF(A9&lt;&gt;"",IFERROR(VLOOKUP(X9,Tabelas!B:D,3,0),0),"")</f>
        <v>0</v>
      </c>
      <c r="BD9" s="54" t="n">
        <f aca="false">IF(A9&lt;&gt;"",IFERROR(VLOOKUP(Y9,Tabelas!B:D,3,0),0),"")</f>
        <v>0</v>
      </c>
      <c r="BE9" s="54" t="n">
        <f aca="false">IF(A9&lt;&gt;"",IFERROR(VLOOKUP(Z9,Tabelas!B:D,3,0),0),"")</f>
        <v>0</v>
      </c>
      <c r="BF9" s="54" t="n">
        <f aca="false">IF(A9&lt;&gt;"",IFERROR(VLOOKUP(AA9,Tabelas!B:D,3,0),0),"")</f>
        <v>0</v>
      </c>
      <c r="BG9" s="54" t="n">
        <f aca="false">IF(A9&lt;&gt;"",IFERROR(VLOOKUP(AB9,Tabelas!B:D,3,0),0),"")</f>
        <v>0</v>
      </c>
      <c r="BH9" s="54" t="n">
        <f aca="false">IF(A9&lt;&gt;"",IFERROR(VLOOKUP(AC9,Tabelas!B:D,3,0),0),"")</f>
        <v>4</v>
      </c>
      <c r="BI9" s="54" t="n">
        <f aca="false">IF(A9&lt;&gt;"",IFERROR(VLOOKUP(AD9,Tabelas!B:D,3,0),0),"")</f>
        <v>4</v>
      </c>
      <c r="BJ9" s="54" t="n">
        <f aca="false">IF(A9&lt;&gt;"",IFERROR(VLOOKUP(AE9,Tabelas!B:D,3,0),0),"")</f>
        <v>4</v>
      </c>
      <c r="BK9" s="54" t="n">
        <f aca="false">IF(A9&lt;&gt;"",IFERROR(VLOOKUP(AF9,Tabelas!B:D,3,0),0),"")</f>
        <v>4</v>
      </c>
      <c r="BL9" s="54" t="n">
        <f aca="false">IF(A9&lt;&gt;"",IFERROR(VLOOKUP(AG9,Tabelas!B:D,3,0),0),"")</f>
        <v>4</v>
      </c>
      <c r="BM9" s="54" t="n">
        <f aca="false">IF(A9&lt;&gt;"",IFERROR(VLOOKUP(AH9,Tabelas!B:D,3,0),0),"")</f>
        <v>0</v>
      </c>
      <c r="BN9" s="54" t="n">
        <f aca="false">IF(A9&lt;&gt;"",IFERROR(VLOOKUP(AI9,Tabelas!B:D,3,0),0),"")</f>
        <v>0</v>
      </c>
      <c r="BO9" s="54" t="n">
        <f aca="false">IF(A9&lt;&gt;"",IFERROR(VLOOKUP(AJ9,Tabelas!B:D,3,0),0),"")</f>
        <v>4</v>
      </c>
      <c r="BP9" s="54" t="n">
        <f aca="false">IF(A9&lt;&gt;"",IFERROR(VLOOKUP(AK9,Tabelas!B:D,3,0),0),"")</f>
        <v>4</v>
      </c>
      <c r="BQ9" s="54" t="n">
        <f aca="false">IF(A9&lt;&gt;"",IFERROR(VLOOKUP(AL9,Tabelas!B:D,3,0),0),"")</f>
        <v>4</v>
      </c>
      <c r="BR9" s="54" t="n">
        <f aca="false">IF(A9&lt;&gt;"",IFERROR(VLOOKUP(AM9,Tabelas!B:D,3,0),0),"")</f>
        <v>4</v>
      </c>
      <c r="BS9" s="54" t="n">
        <f aca="false">IF(A9&lt;&gt;"",IFERROR(VLOOKUP(AN9,Tabelas!B:D,3,0),0),"")</f>
        <v>4</v>
      </c>
      <c r="BT9" s="54" t="n">
        <f aca="false">IF(A9&lt;&gt;"",IFERROR(VLOOKUP(AO9,Tabelas!B:D,3,0),0),"")</f>
        <v>0</v>
      </c>
      <c r="BU9" s="54" t="n">
        <f aca="false">IF(A9&lt;&gt;"",IFERROR(VLOOKUP(AP9,Tabelas!B:D,3,0),0),"")</f>
        <v>0</v>
      </c>
      <c r="BV9" s="54" t="n">
        <f aca="false">IF(A9&lt;&gt;"",IFERROR(VLOOKUP(AQ9,Tabelas!B:D,3,0),0),"")</f>
        <v>4</v>
      </c>
      <c r="BW9" s="54" t="n">
        <f aca="false">IF(A9&lt;&gt;"",IFERROR(VLOOKUP(AR9,Tabelas!B:D,3,0),0),"")</f>
        <v>4</v>
      </c>
      <c r="BX9" s="55" t="n">
        <f aca="false">IF(A9&lt;&gt;"",SUM(AS9:BW9),"")</f>
        <v>64</v>
      </c>
      <c r="BY9" s="55" t="n">
        <f aca="false">IF(A9&lt;&gt;"",COUNTIF(N9:AR9,"LM")+COUNTIF(N9:AR9,"L"),"")+COUNTIF(N9:AR9,"LP")</f>
        <v>0</v>
      </c>
      <c r="BZ9" s="55" t="n">
        <f aca="false">IF(A9&lt;&gt;"",COUNTIF(N9:AR9,"AB"),"")</f>
        <v>0</v>
      </c>
      <c r="CA9" s="55" t="n">
        <f aca="false">IF(A9&lt;&gt;"",COUNTIF(N9:AR9,"FE"),"")</f>
        <v>10</v>
      </c>
      <c r="CB9" s="55" t="n">
        <f aca="false">IF(A9&lt;&gt;"",COUNTIF(N9:AR9,"LC"),"")</f>
        <v>0</v>
      </c>
      <c r="CC9" s="55" t="n">
        <f aca="false">IF(A9&lt;&gt;"",COUNTIF(N9:AR9,"CE"),"")</f>
        <v>0</v>
      </c>
      <c r="CD9" s="55" t="n">
        <f aca="false">IF(A9&lt;&gt;"",COUNTIF(N9:AR9,"AF1")+COUNTIF(N9:AR9,"AF2")+COUNTIF(N9:AR9,"AF3")+COUNTIF(N9:AR9,"AF4")+COUNTIF(N9:AR9,"AF5")+COUNTIF(N9:AR9,"AF6")+COUNTIF(N9:AR9,"AF7")+COUNTIF(N9:AR9,"AF8")+COUNTIF(N9:AR9,"AF9")+COUNTIF(N9:AR9,"AF10")+COUNTIF(N9:AR9,"AF11")+COUNTIF(N9:AR9,"AF12")+COUNTIF(N9:AR9,"AF13")+COUNTIF(N9:AR9,"AF14"),"")</f>
        <v>0</v>
      </c>
      <c r="CE9" s="55" t="n">
        <f aca="false">IF(A9&lt;&gt;"",COUNTIF(N9:AR9,"CE")+COUNTIF(N9:AR9,"L")+COUNTIF(N9:AR9,"LM")+COUNTIF(N9:AR9,"LP")+COUNTIF(N9:AR9,"LC")+COUNTIF(N9:AR9,"AB")+COUNTIF(N9:AR9,"AF1")+COUNTIF(N9:AR9,"AF2")+COUNTIF(N9:AR9,"AF3")+COUNTIF(N9:AR9,"AF4")+COUNTIF(N9:AR9,"AF5")+COUNTIF(N9:AR9,"AF6")+COUNTIF(N9:AR9,"AF7")+COUNTIF(N9:AR9,"AF8")+COUNTIF(N9:AR9,"AF9")+COUNTIF(N9:AR9,"AF10")+COUNTIF(N9:AR9,"AF11")+COUNTIF(N9:AR9,"AF12")+COUNTIF(N9:AR9,"AF13")+COUNTIF(N9:AR9,"AF14")+COUNTIF(N9:AR9,"RC")+COUNTIF(N9:AR9,"FO")+COUNTIF(N9:AR9,"FE"),"")</f>
        <v>10</v>
      </c>
      <c r="CF9" s="143" t="n">
        <f aca="false">IF(A9&lt;&gt;"",COUNTIF(N9:AR9,"APH"),"")</f>
        <v>0</v>
      </c>
    </row>
    <row r="10" customFormat="false" ht="12.75" hidden="false" customHeight="true" outlineLevel="0" collapsed="false">
      <c r="A10" s="161" t="s">
        <v>146</v>
      </c>
      <c r="B10" s="71" t="n">
        <v>2272012</v>
      </c>
      <c r="C10" s="69"/>
      <c r="D10" s="71" t="s">
        <v>143</v>
      </c>
      <c r="E10" s="71" t="s">
        <v>36</v>
      </c>
      <c r="F10" s="69" t="n">
        <v>30</v>
      </c>
      <c r="G10" s="71"/>
      <c r="H10" s="71"/>
      <c r="I10" s="71"/>
      <c r="J10" s="71"/>
      <c r="K10" s="71"/>
      <c r="L10" s="71"/>
      <c r="M10" s="71"/>
      <c r="N10" s="162"/>
      <c r="O10" s="163" t="s">
        <v>147</v>
      </c>
      <c r="P10" s="163" t="s">
        <v>147</v>
      </c>
      <c r="Q10" s="163" t="s">
        <v>144</v>
      </c>
      <c r="R10" s="163" t="s">
        <v>144</v>
      </c>
      <c r="S10" s="163" t="s">
        <v>145</v>
      </c>
      <c r="T10" s="162"/>
      <c r="U10" s="162"/>
      <c r="V10" s="163" t="s">
        <v>145</v>
      </c>
      <c r="W10" s="163" t="s">
        <v>145</v>
      </c>
      <c r="X10" s="163" t="s">
        <v>145</v>
      </c>
      <c r="Y10" s="163" t="s">
        <v>145</v>
      </c>
      <c r="Z10" s="163" t="s">
        <v>145</v>
      </c>
      <c r="AA10" s="162"/>
      <c r="AB10" s="162"/>
      <c r="AC10" s="163" t="s">
        <v>147</v>
      </c>
      <c r="AD10" s="163" t="s">
        <v>147</v>
      </c>
      <c r="AE10" s="163" t="s">
        <v>147</v>
      </c>
      <c r="AF10" s="163" t="s">
        <v>147</v>
      </c>
      <c r="AG10" s="163" t="s">
        <v>88</v>
      </c>
      <c r="AH10" s="162"/>
      <c r="AI10" s="162"/>
      <c r="AJ10" s="163" t="s">
        <v>147</v>
      </c>
      <c r="AK10" s="163" t="s">
        <v>147</v>
      </c>
      <c r="AL10" s="163" t="s">
        <v>147</v>
      </c>
      <c r="AM10" s="163" t="s">
        <v>147</v>
      </c>
      <c r="AN10" s="163" t="s">
        <v>147</v>
      </c>
      <c r="AO10" s="162"/>
      <c r="AP10" s="162"/>
      <c r="AQ10" s="163" t="s">
        <v>147</v>
      </c>
      <c r="AR10" s="164" t="s">
        <v>147</v>
      </c>
      <c r="AS10" s="53" t="n">
        <f aca="false">IF(A10&lt;&gt;"",IFERROR(VLOOKUP(N10,Tabelas!B:D,3,0),0),"")</f>
        <v>0</v>
      </c>
      <c r="AT10" s="54" t="n">
        <f aca="false">IF(A10&lt;&gt;"",IFERROR(VLOOKUP(O10,Tabelas!B:D,3,0),0),"")</f>
        <v>4</v>
      </c>
      <c r="AU10" s="54" t="n">
        <f aca="false">IF(A10&lt;&gt;"",IFERROR(VLOOKUP(P10,Tabelas!B:D,3,0),0),"")</f>
        <v>4</v>
      </c>
      <c r="AV10" s="54" t="n">
        <f aca="false">IF(A10&lt;&gt;"",IFERROR(VLOOKUP(Q10,Tabelas!B:D,3,0),0),"")</f>
        <v>8</v>
      </c>
      <c r="AW10" s="54" t="n">
        <f aca="false">IF(A10&lt;&gt;"",IFERROR(VLOOKUP(R10,Tabelas!B:D,3,0),0),"")</f>
        <v>8</v>
      </c>
      <c r="AX10" s="54" t="n">
        <f aca="false">IF(A10&lt;&gt;"",IFERROR(VLOOKUP(S10,Tabelas!B:D,3,0),0),"")</f>
        <v>4</v>
      </c>
      <c r="AY10" s="54" t="n">
        <f aca="false">IF(A10&lt;&gt;"",IFERROR(VLOOKUP(T10,Tabelas!B:D,3,0),0),"")</f>
        <v>0</v>
      </c>
      <c r="AZ10" s="54" t="n">
        <f aca="false">IF(A10&lt;&gt;"",IFERROR(VLOOKUP(U10,Tabelas!B:D,3,0),0),"")</f>
        <v>0</v>
      </c>
      <c r="BA10" s="54" t="n">
        <f aca="false">IF(A10&lt;&gt;"",IFERROR(VLOOKUP(V10,Tabelas!B:D,3,0),0),"")</f>
        <v>4</v>
      </c>
      <c r="BB10" s="54" t="n">
        <f aca="false">IF(A10&lt;&gt;"",IFERROR(VLOOKUP(W10,Tabelas!B:D,3,0),0),"")</f>
        <v>4</v>
      </c>
      <c r="BC10" s="54" t="n">
        <f aca="false">IF(A10&lt;&gt;"",IFERROR(VLOOKUP(X10,Tabelas!B:D,3,0),0),"")</f>
        <v>4</v>
      </c>
      <c r="BD10" s="54" t="n">
        <f aca="false">IF(A10&lt;&gt;"",IFERROR(VLOOKUP(Y10,Tabelas!B:D,3,0),0),"")</f>
        <v>4</v>
      </c>
      <c r="BE10" s="54" t="n">
        <f aca="false">IF(A10&lt;&gt;"",IFERROR(VLOOKUP(Z10,Tabelas!B:D,3,0),0),"")</f>
        <v>4</v>
      </c>
      <c r="BF10" s="54" t="n">
        <f aca="false">IF(A10&lt;&gt;"",IFERROR(VLOOKUP(AA10,Tabelas!B:D,3,0),0),"")</f>
        <v>0</v>
      </c>
      <c r="BG10" s="54" t="n">
        <f aca="false">IF(A10&lt;&gt;"",IFERROR(VLOOKUP(AB10,Tabelas!B:D,3,0),0),"")</f>
        <v>0</v>
      </c>
      <c r="BH10" s="54" t="n">
        <f aca="false">IF(A10&lt;&gt;"",IFERROR(VLOOKUP(AC10,Tabelas!B:D,3,0),0),"")</f>
        <v>4</v>
      </c>
      <c r="BI10" s="54" t="n">
        <f aca="false">IF(A10&lt;&gt;"",IFERROR(VLOOKUP(AD10,Tabelas!B:D,3,0),0),"")</f>
        <v>4</v>
      </c>
      <c r="BJ10" s="54" t="n">
        <f aca="false">IF(A10&lt;&gt;"",IFERROR(VLOOKUP(AE10,Tabelas!B:D,3,0),0),"")</f>
        <v>4</v>
      </c>
      <c r="BK10" s="54" t="n">
        <f aca="false">IF(A10&lt;&gt;"",IFERROR(VLOOKUP(AF10,Tabelas!B:D,3,0),0),"")</f>
        <v>4</v>
      </c>
      <c r="BL10" s="54" t="n">
        <f aca="false">IF(A10&lt;&gt;"",IFERROR(VLOOKUP(AG10,Tabelas!B:D,3,0),0),"")</f>
        <v>0</v>
      </c>
      <c r="BM10" s="54" t="n">
        <f aca="false">IF(A10&lt;&gt;"",IFERROR(VLOOKUP(AH10,Tabelas!B:D,3,0),0),"")</f>
        <v>0</v>
      </c>
      <c r="BN10" s="54" t="n">
        <f aca="false">IF(A10&lt;&gt;"",IFERROR(VLOOKUP(AI10,Tabelas!B:D,3,0),0),"")</f>
        <v>0</v>
      </c>
      <c r="BO10" s="54" t="n">
        <f aca="false">IF(A10&lt;&gt;"",IFERROR(VLOOKUP(AJ10,Tabelas!B:D,3,0),0),"")</f>
        <v>4</v>
      </c>
      <c r="BP10" s="54" t="n">
        <f aca="false">IF(A10&lt;&gt;"",IFERROR(VLOOKUP(AK10,Tabelas!B:D,3,0),0),"")</f>
        <v>4</v>
      </c>
      <c r="BQ10" s="54" t="n">
        <f aca="false">IF(A10&lt;&gt;"",IFERROR(VLOOKUP(AL10,Tabelas!B:D,3,0),0),"")</f>
        <v>4</v>
      </c>
      <c r="BR10" s="54" t="n">
        <f aca="false">IF(A10&lt;&gt;"",IFERROR(VLOOKUP(AM10,Tabelas!B:D,3,0),0),"")</f>
        <v>4</v>
      </c>
      <c r="BS10" s="54" t="n">
        <f aca="false">IF(A10&lt;&gt;"",IFERROR(VLOOKUP(AN10,Tabelas!B:D,3,0),0),"")</f>
        <v>4</v>
      </c>
      <c r="BT10" s="54" t="n">
        <f aca="false">IF(A10&lt;&gt;"",IFERROR(VLOOKUP(AO10,Tabelas!B:D,3,0),0),"")</f>
        <v>0</v>
      </c>
      <c r="BU10" s="54" t="n">
        <f aca="false">IF(A10&lt;&gt;"",IFERROR(VLOOKUP(AP10,Tabelas!B:D,3,0),0),"")</f>
        <v>0</v>
      </c>
      <c r="BV10" s="54" t="n">
        <f aca="false">IF(A10&lt;&gt;"",IFERROR(VLOOKUP(AQ10,Tabelas!B:D,3,0),0),"")</f>
        <v>4</v>
      </c>
      <c r="BW10" s="54" t="n">
        <f aca="false">IF(A10&lt;&gt;"",IFERROR(VLOOKUP(AR10,Tabelas!B:D,3,0),0),"")</f>
        <v>4</v>
      </c>
      <c r="BX10" s="55" t="n">
        <f aca="false">IF(A10&lt;&gt;"",SUM(AS10:BW10),"")</f>
        <v>92</v>
      </c>
      <c r="BY10" s="55" t="n">
        <f aca="false">IF(A10&lt;&gt;"",COUNTIF(N10:AR10,"LM")+COUNTIF(N10:AR10,"L"),"")+COUNTIF(N10:AR10,"LP")</f>
        <v>0</v>
      </c>
      <c r="BZ10" s="55" t="n">
        <f aca="false">IF(A10&lt;&gt;"",COUNTIF(N10:AR10,"AB"),"")</f>
        <v>0</v>
      </c>
      <c r="CA10" s="55" t="n">
        <f aca="false">IF(A10&lt;&gt;"",COUNTIF(N10:AR10,"FE"),"")</f>
        <v>0</v>
      </c>
      <c r="CB10" s="55" t="n">
        <f aca="false">IF(A10&lt;&gt;"",COUNTIF(N10:AR10,"LC"),"")</f>
        <v>0</v>
      </c>
      <c r="CC10" s="55" t="n">
        <f aca="false">IF(A10&lt;&gt;"",COUNTIF(N10:AR10,"CE"),"")</f>
        <v>0</v>
      </c>
      <c r="CD10" s="55" t="n">
        <f aca="false">IF(A10&lt;&gt;"",COUNTIF(N10:AR10,"AF1")+COUNTIF(N10:AR10,"AF2")+COUNTIF(N10:AR10,"AF3")+COUNTIF(N10:AR10,"AF4")+COUNTIF(N10:AR10,"AF5")+COUNTIF(N10:AR10,"AF6")+COUNTIF(N10:AR10,"AF7")+COUNTIF(N10:AR10,"AF8")+COUNTIF(N10:AR10,"AF9")+COUNTIF(N10:AR10,"AF10")+COUNTIF(N10:AR10,"AF11")+COUNTIF(N10:AR10,"AF12")+COUNTIF(N10:AR10,"AF13")+COUNTIF(N10:AR10,"AF14"),"")</f>
        <v>0</v>
      </c>
      <c r="CE10" s="55" t="n">
        <f aca="false">IF(A10&lt;&gt;"",COUNTIF(N10:AR10,"CE")+COUNTIF(N10:AR10,"L")+COUNTIF(N10:AR10,"LM")+COUNTIF(N10:AR10,"LP")+COUNTIF(N10:AR10,"LC")+COUNTIF(N10:AR10,"AB")+COUNTIF(N10:AR10,"AF1")+COUNTIF(N10:AR10,"AF2")+COUNTIF(N10:AR10,"AF3")+COUNTIF(N10:AR10,"AF4")+COUNTIF(N10:AR10,"AF5")+COUNTIF(N10:AR10,"AF6")+COUNTIF(N10:AR10,"AF7")+COUNTIF(N10:AR10,"AF8")+COUNTIF(N10:AR10,"AF9")+COUNTIF(N10:AR10,"AF10")+COUNTIF(N10:AR10,"AF11")+COUNTIF(N10:AR10,"AF12")+COUNTIF(N10:AR10,"AF13")+COUNTIF(N10:AR10,"AF14")+COUNTIF(N10:AR10,"RC")+COUNTIF(N10:AR10,"FO")+COUNTIF(N10:AR10,"FE"),"")</f>
        <v>1</v>
      </c>
      <c r="CF10" s="143" t="n">
        <f aca="false">IF(A10&lt;&gt;"",COUNTIF(N10:AR10,"APH"),"")</f>
        <v>0</v>
      </c>
    </row>
    <row r="11" customFormat="false" ht="12.75" hidden="false" customHeight="true" outlineLevel="0" collapsed="false">
      <c r="A11" s="153" t="s">
        <v>148</v>
      </c>
      <c r="B11" s="154" t="n">
        <v>2177490</v>
      </c>
      <c r="C11" s="155"/>
      <c r="D11" s="156" t="s">
        <v>149</v>
      </c>
      <c r="E11" s="156" t="s">
        <v>150</v>
      </c>
      <c r="F11" s="155" t="n">
        <v>30</v>
      </c>
      <c r="G11" s="156"/>
      <c r="H11" s="157"/>
      <c r="I11" s="157"/>
      <c r="J11" s="157"/>
      <c r="K11" s="157"/>
      <c r="L11" s="157"/>
      <c r="M11" s="157"/>
      <c r="N11" s="158"/>
      <c r="O11" s="159" t="s">
        <v>151</v>
      </c>
      <c r="P11" s="159" t="s">
        <v>151</v>
      </c>
      <c r="Q11" s="159" t="s">
        <v>151</v>
      </c>
      <c r="R11" s="159" t="s">
        <v>151</v>
      </c>
      <c r="S11" s="159" t="s">
        <v>151</v>
      </c>
      <c r="T11" s="158"/>
      <c r="U11" s="158"/>
      <c r="V11" s="159" t="s">
        <v>151</v>
      </c>
      <c r="W11" s="159" t="s">
        <v>151</v>
      </c>
      <c r="X11" s="159" t="s">
        <v>151</v>
      </c>
      <c r="Y11" s="159" t="s">
        <v>151</v>
      </c>
      <c r="Z11" s="159" t="s">
        <v>151</v>
      </c>
      <c r="AA11" s="158"/>
      <c r="AB11" s="158"/>
      <c r="AC11" s="159" t="s">
        <v>151</v>
      </c>
      <c r="AD11" s="159" t="s">
        <v>151</v>
      </c>
      <c r="AE11" s="159" t="s">
        <v>151</v>
      </c>
      <c r="AF11" s="159" t="s">
        <v>151</v>
      </c>
      <c r="AG11" s="159" t="s">
        <v>151</v>
      </c>
      <c r="AH11" s="158"/>
      <c r="AI11" s="158"/>
      <c r="AJ11" s="159" t="s">
        <v>151</v>
      </c>
      <c r="AK11" s="159" t="s">
        <v>151</v>
      </c>
      <c r="AL11" s="159" t="s">
        <v>151</v>
      </c>
      <c r="AM11" s="159" t="s">
        <v>151</v>
      </c>
      <c r="AN11" s="159" t="s">
        <v>151</v>
      </c>
      <c r="AO11" s="158"/>
      <c r="AP11" s="158"/>
      <c r="AQ11" s="159" t="s">
        <v>151</v>
      </c>
      <c r="AR11" s="159" t="s">
        <v>151</v>
      </c>
      <c r="AS11" s="53" t="n">
        <f aca="false">IF(A11&lt;&gt;"",IFERROR(VLOOKUP(N11,Tabelas!B:D,3,0),0),"")</f>
        <v>0</v>
      </c>
      <c r="AT11" s="54" t="n">
        <f aca="false">IF(A11&lt;&gt;"",IFERROR(VLOOKUP(O11,Tabelas!B:D,3,0),0),"")</f>
        <v>24</v>
      </c>
      <c r="AU11" s="54" t="n">
        <f aca="false">IF(A11&lt;&gt;"",IFERROR(VLOOKUP(P11,Tabelas!B:D,3,0),0),"")</f>
        <v>24</v>
      </c>
      <c r="AV11" s="54" t="n">
        <f aca="false">IF(A11&lt;&gt;"",IFERROR(VLOOKUP(Q11,Tabelas!B:D,3,0),0),"")</f>
        <v>24</v>
      </c>
      <c r="AW11" s="54" t="n">
        <f aca="false">IF(A11&lt;&gt;"",IFERROR(VLOOKUP(R11,Tabelas!B:D,3,0),0),"")</f>
        <v>24</v>
      </c>
      <c r="AX11" s="54" t="n">
        <f aca="false">IF(A11&lt;&gt;"",IFERROR(VLOOKUP(S11,Tabelas!B:D,3,0),0),"")</f>
        <v>24</v>
      </c>
      <c r="AY11" s="54" t="n">
        <f aca="false">IF(A11&lt;&gt;"",IFERROR(VLOOKUP(T11,Tabelas!B:D,3,0),0),"")</f>
        <v>0</v>
      </c>
      <c r="AZ11" s="54" t="n">
        <f aca="false">IF(A11&lt;&gt;"",IFERROR(VLOOKUP(U11,Tabelas!B:D,3,0),0),"")</f>
        <v>0</v>
      </c>
      <c r="BA11" s="54" t="n">
        <f aca="false">IF(A11&lt;&gt;"",IFERROR(VLOOKUP(V11,Tabelas!B:D,3,0),0),"")</f>
        <v>24</v>
      </c>
      <c r="BB11" s="54" t="n">
        <f aca="false">IF(A11&lt;&gt;"",IFERROR(VLOOKUP(W11,Tabelas!B:D,3,0),0),"")</f>
        <v>24</v>
      </c>
      <c r="BC11" s="54" t="n">
        <f aca="false">IF(A11&lt;&gt;"",IFERROR(VLOOKUP(X11,Tabelas!B:D,3,0),0),"")</f>
        <v>24</v>
      </c>
      <c r="BD11" s="54" t="n">
        <f aca="false">IF(A11&lt;&gt;"",IFERROR(VLOOKUP(Y11,Tabelas!B:D,3,0),0),"")</f>
        <v>24</v>
      </c>
      <c r="BE11" s="54" t="n">
        <f aca="false">IF(A11&lt;&gt;"",IFERROR(VLOOKUP(Z11,Tabelas!B:D,3,0),0),"")</f>
        <v>24</v>
      </c>
      <c r="BF11" s="54" t="n">
        <f aca="false">IF(A11&lt;&gt;"",IFERROR(VLOOKUP(AA11,Tabelas!B:D,3,0),0),"")</f>
        <v>0</v>
      </c>
      <c r="BG11" s="54" t="n">
        <f aca="false">IF(A11&lt;&gt;"",IFERROR(VLOOKUP(AB11,Tabelas!B:D,3,0),0),"")</f>
        <v>0</v>
      </c>
      <c r="BH11" s="54" t="n">
        <f aca="false">IF(A11&lt;&gt;"",IFERROR(VLOOKUP(AC11,Tabelas!B:D,3,0),0),"")</f>
        <v>24</v>
      </c>
      <c r="BI11" s="54" t="n">
        <f aca="false">IF(A11&lt;&gt;"",IFERROR(VLOOKUP(AD11,Tabelas!B:D,3,0),0),"")</f>
        <v>24</v>
      </c>
      <c r="BJ11" s="54" t="n">
        <f aca="false">IF(A11&lt;&gt;"",IFERROR(VLOOKUP(AE11,Tabelas!B:D,3,0),0),"")</f>
        <v>24</v>
      </c>
      <c r="BK11" s="54" t="n">
        <f aca="false">IF(A11&lt;&gt;"",IFERROR(VLOOKUP(AF11,Tabelas!B:D,3,0),0),"")</f>
        <v>24</v>
      </c>
      <c r="BL11" s="54" t="n">
        <f aca="false">IF(A11&lt;&gt;"",IFERROR(VLOOKUP(AG11,Tabelas!B:D,3,0),0),"")</f>
        <v>24</v>
      </c>
      <c r="BM11" s="54" t="n">
        <f aca="false">IF(A11&lt;&gt;"",IFERROR(VLOOKUP(AH11,Tabelas!B:D,3,0),0),"")</f>
        <v>0</v>
      </c>
      <c r="BN11" s="54" t="n">
        <f aca="false">IF(A11&lt;&gt;"",IFERROR(VLOOKUP(AI11,Tabelas!B:D,3,0),0),"")</f>
        <v>0</v>
      </c>
      <c r="BO11" s="54" t="n">
        <f aca="false">IF(A11&lt;&gt;"",IFERROR(VLOOKUP(AJ11,Tabelas!B:D,3,0),0),"")</f>
        <v>24</v>
      </c>
      <c r="BP11" s="54" t="n">
        <f aca="false">IF(A11&lt;&gt;"",IFERROR(VLOOKUP(AK11,Tabelas!B:D,3,0),0),"")</f>
        <v>24</v>
      </c>
      <c r="BQ11" s="54" t="n">
        <f aca="false">IF(A11&lt;&gt;"",IFERROR(VLOOKUP(AL11,Tabelas!B:D,3,0),0),"")</f>
        <v>24</v>
      </c>
      <c r="BR11" s="54" t="n">
        <f aca="false">IF(A11&lt;&gt;"",IFERROR(VLOOKUP(AM11,Tabelas!B:D,3,0),0),"")</f>
        <v>24</v>
      </c>
      <c r="BS11" s="54" t="n">
        <f aca="false">IF(A11&lt;&gt;"",IFERROR(VLOOKUP(AN11,Tabelas!B:D,3,0),0),"")</f>
        <v>24</v>
      </c>
      <c r="BT11" s="54" t="n">
        <f aca="false">IF(A11&lt;&gt;"",IFERROR(VLOOKUP(AO11,Tabelas!B:D,3,0),0),"")</f>
        <v>0</v>
      </c>
      <c r="BU11" s="54" t="n">
        <f aca="false">IF(A11&lt;&gt;"",IFERROR(VLOOKUP(AP11,Tabelas!B:D,3,0),0),"")</f>
        <v>0</v>
      </c>
      <c r="BV11" s="54" t="n">
        <f aca="false">IF(A11&lt;&gt;"",IFERROR(VLOOKUP(AQ11,Tabelas!B:D,3,0),0),"")</f>
        <v>24</v>
      </c>
      <c r="BW11" s="54" t="n">
        <f aca="false">IF(A11&lt;&gt;"",IFERROR(VLOOKUP(AR11,Tabelas!B:D,3,0),0),"")</f>
        <v>24</v>
      </c>
      <c r="BX11" s="55" t="n">
        <f aca="false">IF(A11&lt;&gt;"",SUM(AS11:BW11),"")</f>
        <v>528</v>
      </c>
      <c r="BY11" s="55" t="n">
        <f aca="false">IF(A11&lt;&gt;"",COUNTIF(N11:AR11,"LM")+COUNTIF(N11:AR11,"L"),"")+COUNTIF(N11:AR11,"LP")</f>
        <v>0</v>
      </c>
      <c r="BZ11" s="55" t="n">
        <f aca="false">IF(A11&lt;&gt;"",COUNTIF(N11:AR11,"AB"),"")</f>
        <v>0</v>
      </c>
      <c r="CA11" s="55" t="n">
        <f aca="false">IF(A11&lt;&gt;"",COUNTIF(N11:AR11,"FE"),"")</f>
        <v>0</v>
      </c>
      <c r="CB11" s="55" t="n">
        <f aca="false">IF(A11&lt;&gt;"",COUNTIF(N11:AR11,"LC"),"")</f>
        <v>0</v>
      </c>
      <c r="CC11" s="55" t="n">
        <f aca="false">IF(A11&lt;&gt;"",COUNTIF(N11:AR11,"CE"),"")</f>
        <v>0</v>
      </c>
      <c r="CD11" s="55" t="n">
        <f aca="false">IF(A11&lt;&gt;"",COUNTIF(N11:AR11,"AF1")+COUNTIF(N11:AR11,"AF2")+COUNTIF(N11:AR11,"AF3")+COUNTIF(N11:AR11,"AF4")+COUNTIF(N11:AR11,"AF5")+COUNTIF(N11:AR11,"AF6")+COUNTIF(N11:AR11,"AF7")+COUNTIF(N11:AR11,"AF8")+COUNTIF(N11:AR11,"AF9")+COUNTIF(N11:AR11,"AF10")+COUNTIF(N11:AR11,"AF11")+COUNTIF(N11:AR11,"AF12")+COUNTIF(N11:AR11,"AF13")+COUNTIF(N11:AR11,"AF14"),"")</f>
        <v>0</v>
      </c>
      <c r="CE11" s="55" t="n">
        <f aca="false">IF(A11&lt;&gt;"",COUNTIF(N11:AR11,"CE")+COUNTIF(N11:AR11,"L")+COUNTIF(N11:AR11,"LM")+COUNTIF(N11:AR11,"LP")+COUNTIF(N11:AR11,"LC")+COUNTIF(N11:AR11,"AB")+COUNTIF(N11:AR11,"AF1")+COUNTIF(N11:AR11,"AF2")+COUNTIF(N11:AR11,"AF3")+COUNTIF(N11:AR11,"AF4")+COUNTIF(N11:AR11,"AF5")+COUNTIF(N11:AR11,"AF6")+COUNTIF(N11:AR11,"AF7")+COUNTIF(N11:AR11,"AF8")+COUNTIF(N11:AR11,"AF9")+COUNTIF(N11:AR11,"AF10")+COUNTIF(N11:AR11,"AF11")+COUNTIF(N11:AR11,"AF12")+COUNTIF(N11:AR11,"AF13")+COUNTIF(N11:AR11,"AF14")+COUNTIF(N11:AR11,"RC")+COUNTIF(N11:AR11,"FO")+COUNTIF(N11:AR11,"FE"),"")</f>
        <v>0</v>
      </c>
      <c r="CF11" s="143" t="n">
        <f aca="false">IF(A11&lt;&gt;"",COUNTIF(N11:AR11,"APH"),"")</f>
        <v>0</v>
      </c>
    </row>
    <row r="12" customFormat="false" ht="12.75" hidden="false" customHeight="true" outlineLevel="0" collapsed="false">
      <c r="A12" s="153" t="s">
        <v>152</v>
      </c>
      <c r="B12" s="154" t="n">
        <v>3049071</v>
      </c>
      <c r="C12" s="155"/>
      <c r="D12" s="156" t="s">
        <v>143</v>
      </c>
      <c r="E12" s="156" t="s">
        <v>33</v>
      </c>
      <c r="F12" s="155" t="n">
        <v>36</v>
      </c>
      <c r="G12" s="156"/>
      <c r="H12" s="157"/>
      <c r="I12" s="157"/>
      <c r="J12" s="157"/>
      <c r="K12" s="157"/>
      <c r="L12" s="157"/>
      <c r="M12" s="157"/>
      <c r="N12" s="158"/>
      <c r="O12" s="159" t="s">
        <v>147</v>
      </c>
      <c r="P12" s="159" t="s">
        <v>147</v>
      </c>
      <c r="Q12" s="159" t="s">
        <v>147</v>
      </c>
      <c r="R12" s="159" t="s">
        <v>147</v>
      </c>
      <c r="S12" s="159" t="s">
        <v>144</v>
      </c>
      <c r="T12" s="158"/>
      <c r="U12" s="158"/>
      <c r="V12" s="159" t="s">
        <v>147</v>
      </c>
      <c r="W12" s="159" t="s">
        <v>147</v>
      </c>
      <c r="X12" s="159" t="s">
        <v>147</v>
      </c>
      <c r="Y12" s="159" t="s">
        <v>147</v>
      </c>
      <c r="Z12" s="159" t="s">
        <v>144</v>
      </c>
      <c r="AA12" s="158"/>
      <c r="AB12" s="158"/>
      <c r="AC12" s="159" t="s">
        <v>147</v>
      </c>
      <c r="AD12" s="159" t="s">
        <v>147</v>
      </c>
      <c r="AE12" s="159" t="s">
        <v>147</v>
      </c>
      <c r="AF12" s="159" t="s">
        <v>147</v>
      </c>
      <c r="AG12" s="159" t="s">
        <v>144</v>
      </c>
      <c r="AH12" s="158"/>
      <c r="AI12" s="158"/>
      <c r="AJ12" s="159" t="s">
        <v>147</v>
      </c>
      <c r="AK12" s="159" t="s">
        <v>147</v>
      </c>
      <c r="AL12" s="159" t="s">
        <v>147</v>
      </c>
      <c r="AM12" s="159" t="s">
        <v>147</v>
      </c>
      <c r="AN12" s="159" t="s">
        <v>144</v>
      </c>
      <c r="AO12" s="158"/>
      <c r="AP12" s="158"/>
      <c r="AQ12" s="159" t="s">
        <v>147</v>
      </c>
      <c r="AR12" s="159" t="s">
        <v>147</v>
      </c>
      <c r="AS12" s="53" t="n">
        <f aca="false">IF(A12&lt;&gt;"",IFERROR(VLOOKUP(N12,Tabelas!B:D,3,0),0),"")</f>
        <v>0</v>
      </c>
      <c r="AT12" s="54" t="n">
        <f aca="false">IF(A12&lt;&gt;"",IFERROR(VLOOKUP(O12,Tabelas!B:D,3,0),0),"")</f>
        <v>4</v>
      </c>
      <c r="AU12" s="54" t="n">
        <f aca="false">IF(A12&lt;&gt;"",IFERROR(VLOOKUP(P12,Tabelas!B:D,3,0),0),"")</f>
        <v>4</v>
      </c>
      <c r="AV12" s="54" t="n">
        <f aca="false">IF(A12&lt;&gt;"",IFERROR(VLOOKUP(Q12,Tabelas!B:D,3,0),0),"")</f>
        <v>4</v>
      </c>
      <c r="AW12" s="54" t="n">
        <f aca="false">IF(A12&lt;&gt;"",IFERROR(VLOOKUP(R12,Tabelas!B:D,3,0),0),"")</f>
        <v>4</v>
      </c>
      <c r="AX12" s="54" t="n">
        <f aca="false">IF(A12&lt;&gt;"",IFERROR(VLOOKUP(S12,Tabelas!B:D,3,0),0),"")</f>
        <v>8</v>
      </c>
      <c r="AY12" s="54" t="n">
        <f aca="false">IF(A12&lt;&gt;"",IFERROR(VLOOKUP(T12,Tabelas!B:D,3,0),0),"")</f>
        <v>0</v>
      </c>
      <c r="AZ12" s="54" t="n">
        <f aca="false">IF(A12&lt;&gt;"",IFERROR(VLOOKUP(U12,Tabelas!B:D,3,0),0),"")</f>
        <v>0</v>
      </c>
      <c r="BA12" s="54" t="n">
        <f aca="false">IF(A12&lt;&gt;"",IFERROR(VLOOKUP(V12,Tabelas!B:D,3,0),0),"")</f>
        <v>4</v>
      </c>
      <c r="BB12" s="54" t="n">
        <f aca="false">IF(A12&lt;&gt;"",IFERROR(VLOOKUP(W12,Tabelas!B:D,3,0),0),"")</f>
        <v>4</v>
      </c>
      <c r="BC12" s="54" t="n">
        <f aca="false">IF(A12&lt;&gt;"",IFERROR(VLOOKUP(X12,Tabelas!B:D,3,0),0),"")</f>
        <v>4</v>
      </c>
      <c r="BD12" s="54" t="n">
        <f aca="false">IF(A12&lt;&gt;"",IFERROR(VLOOKUP(Y12,Tabelas!B:D,3,0),0),"")</f>
        <v>4</v>
      </c>
      <c r="BE12" s="54" t="n">
        <f aca="false">IF(A12&lt;&gt;"",IFERROR(VLOOKUP(Z12,Tabelas!B:D,3,0),0),"")</f>
        <v>8</v>
      </c>
      <c r="BF12" s="54" t="n">
        <f aca="false">IF(A12&lt;&gt;"",IFERROR(VLOOKUP(AA12,Tabelas!B:D,3,0),0),"")</f>
        <v>0</v>
      </c>
      <c r="BG12" s="54" t="n">
        <f aca="false">IF(A12&lt;&gt;"",IFERROR(VLOOKUP(AB12,Tabelas!B:D,3,0),0),"")</f>
        <v>0</v>
      </c>
      <c r="BH12" s="54" t="n">
        <f aca="false">IF(A12&lt;&gt;"",IFERROR(VLOOKUP(AC12,Tabelas!B:D,3,0),0),"")</f>
        <v>4</v>
      </c>
      <c r="BI12" s="54" t="n">
        <f aca="false">IF(A12&lt;&gt;"",IFERROR(VLOOKUP(AD12,Tabelas!B:D,3,0),0),"")</f>
        <v>4</v>
      </c>
      <c r="BJ12" s="54" t="n">
        <f aca="false">IF(A12&lt;&gt;"",IFERROR(VLOOKUP(AE12,Tabelas!B:D,3,0),0),"")</f>
        <v>4</v>
      </c>
      <c r="BK12" s="54" t="n">
        <f aca="false">IF(A12&lt;&gt;"",IFERROR(VLOOKUP(AF12,Tabelas!B:D,3,0),0),"")</f>
        <v>4</v>
      </c>
      <c r="BL12" s="54" t="n">
        <f aca="false">IF(A12&lt;&gt;"",IFERROR(VLOOKUP(AG12,Tabelas!B:D,3,0),0),"")</f>
        <v>8</v>
      </c>
      <c r="BM12" s="54" t="n">
        <f aca="false">IF(A12&lt;&gt;"",IFERROR(VLOOKUP(AH12,Tabelas!B:D,3,0),0),"")</f>
        <v>0</v>
      </c>
      <c r="BN12" s="54" t="n">
        <f aca="false">IF(A12&lt;&gt;"",IFERROR(VLOOKUP(AI12,Tabelas!B:D,3,0),0),"")</f>
        <v>0</v>
      </c>
      <c r="BO12" s="54" t="n">
        <f aca="false">IF(A12&lt;&gt;"",IFERROR(VLOOKUP(AJ12,Tabelas!B:D,3,0),0),"")</f>
        <v>4</v>
      </c>
      <c r="BP12" s="54" t="n">
        <f aca="false">IF(A12&lt;&gt;"",IFERROR(VLOOKUP(AK12,Tabelas!B:D,3,0),0),"")</f>
        <v>4</v>
      </c>
      <c r="BQ12" s="54" t="n">
        <f aca="false">IF(A12&lt;&gt;"",IFERROR(VLOOKUP(AL12,Tabelas!B:D,3,0),0),"")</f>
        <v>4</v>
      </c>
      <c r="BR12" s="54" t="n">
        <f aca="false">IF(A12&lt;&gt;"",IFERROR(VLOOKUP(AM12,Tabelas!B:D,3,0),0),"")</f>
        <v>4</v>
      </c>
      <c r="BS12" s="54" t="n">
        <f aca="false">IF(A12&lt;&gt;"",IFERROR(VLOOKUP(AN12,Tabelas!B:D,3,0),0),"")</f>
        <v>8</v>
      </c>
      <c r="BT12" s="54" t="n">
        <f aca="false">IF(A12&lt;&gt;"",IFERROR(VLOOKUP(AO12,Tabelas!B:D,3,0),0),"")</f>
        <v>0</v>
      </c>
      <c r="BU12" s="54" t="n">
        <f aca="false">IF(A12&lt;&gt;"",IFERROR(VLOOKUP(AP12,Tabelas!B:D,3,0),0),"")</f>
        <v>0</v>
      </c>
      <c r="BV12" s="54" t="n">
        <f aca="false">IF(A12&lt;&gt;"",IFERROR(VLOOKUP(AQ12,Tabelas!B:D,3,0),0),"")</f>
        <v>4</v>
      </c>
      <c r="BW12" s="54" t="n">
        <f aca="false">IF(A12&lt;&gt;"",IFERROR(VLOOKUP(AR12,Tabelas!B:D,3,0),0),"")</f>
        <v>4</v>
      </c>
      <c r="BX12" s="55" t="n">
        <f aca="false">IF(A12&lt;&gt;"",SUM(AS12:BW12),"")</f>
        <v>104</v>
      </c>
      <c r="BY12" s="55" t="n">
        <f aca="false">IF(A12&lt;&gt;"",COUNTIF(N12:AR12,"LM")+COUNTIF(N12:AR12,"L"),"")+COUNTIF(N12:AR12,"LP")</f>
        <v>0</v>
      </c>
      <c r="BZ12" s="55" t="n">
        <f aca="false">IF(A12&lt;&gt;"",COUNTIF(N12:AR12,"AB"),"")</f>
        <v>0</v>
      </c>
      <c r="CA12" s="55" t="n">
        <f aca="false">IF(A12&lt;&gt;"",COUNTIF(N12:AR12,"FE"),"")</f>
        <v>0</v>
      </c>
      <c r="CB12" s="55" t="n">
        <f aca="false">IF(A12&lt;&gt;"",COUNTIF(N12:AR12,"LC"),"")</f>
        <v>0</v>
      </c>
      <c r="CC12" s="55" t="n">
        <f aca="false">IF(A12&lt;&gt;"",COUNTIF(N12:AR12,"CE"),"")</f>
        <v>0</v>
      </c>
      <c r="CD12" s="55" t="n">
        <f aca="false">IF(A12&lt;&gt;"",COUNTIF(N12:AR12,"AF1")+COUNTIF(N12:AR12,"AF2")+COUNTIF(N12:AR12,"AF3")+COUNTIF(N12:AR12,"AF4")+COUNTIF(N12:AR12,"AF5")+COUNTIF(N12:AR12,"AF6")+COUNTIF(N12:AR12,"AF7")+COUNTIF(N12:AR12,"AF8")+COUNTIF(N12:AR12,"AF9")+COUNTIF(N12:AR12,"AF10")+COUNTIF(N12:AR12,"AF11")+COUNTIF(N12:AR12,"AF12")+COUNTIF(N12:AR12,"AF13")+COUNTIF(N12:AR12,"AF14"),"")</f>
        <v>0</v>
      </c>
      <c r="CE12" s="55" t="n">
        <f aca="false">IF(A12&lt;&gt;"",COUNTIF(N12:AR12,"CE")+COUNTIF(N12:AR12,"L")+COUNTIF(N12:AR12,"LM")+COUNTIF(N12:AR12,"LP")+COUNTIF(N12:AR12,"LC")+COUNTIF(N12:AR12,"AB")+COUNTIF(N12:AR12,"AF1")+COUNTIF(N12:AR12,"AF2")+COUNTIF(N12:AR12,"AF3")+COUNTIF(N12:AR12,"AF4")+COUNTIF(N12:AR12,"AF5")+COUNTIF(N12:AR12,"AF6")+COUNTIF(N12:AR12,"AF7")+COUNTIF(N12:AR12,"AF8")+COUNTIF(N12:AR12,"AF9")+COUNTIF(N12:AR12,"AF10")+COUNTIF(N12:AR12,"AF11")+COUNTIF(N12:AR12,"AF12")+COUNTIF(N12:AR12,"AF13")+COUNTIF(N12:AR12,"AF14")+COUNTIF(N12:AR12,"RC")+COUNTIF(N12:AR12,"FO")+COUNTIF(N12:AR12,"FE"),"")</f>
        <v>0</v>
      </c>
      <c r="CF12" s="143" t="n">
        <f aca="false">IF(A12&lt;&gt;"",COUNTIF(N12:AR12,"APH"),"")</f>
        <v>0</v>
      </c>
    </row>
    <row r="13" customFormat="false" ht="12.75" hidden="false" customHeight="true" outlineLevel="0" collapsed="false">
      <c r="A13" s="165" t="s">
        <v>153</v>
      </c>
      <c r="B13" s="166" t="n">
        <v>2085840</v>
      </c>
      <c r="C13" s="69"/>
      <c r="D13" s="71" t="s">
        <v>154</v>
      </c>
      <c r="E13" s="71" t="s">
        <v>36</v>
      </c>
      <c r="F13" s="69" t="n">
        <v>30</v>
      </c>
      <c r="G13" s="71"/>
      <c r="H13" s="71"/>
      <c r="I13" s="71"/>
      <c r="J13" s="71"/>
      <c r="K13" s="71"/>
      <c r="L13" s="71"/>
      <c r="M13" s="71"/>
      <c r="N13" s="162"/>
      <c r="O13" s="163" t="s">
        <v>145</v>
      </c>
      <c r="P13" s="163" t="s">
        <v>145</v>
      </c>
      <c r="Q13" s="163" t="s">
        <v>145</v>
      </c>
      <c r="R13" s="163" t="s">
        <v>145</v>
      </c>
      <c r="S13" s="163" t="s">
        <v>145</v>
      </c>
      <c r="T13" s="162"/>
      <c r="U13" s="162"/>
      <c r="V13" s="163" t="s">
        <v>145</v>
      </c>
      <c r="W13" s="163" t="s">
        <v>145</v>
      </c>
      <c r="X13" s="163" t="s">
        <v>145</v>
      </c>
      <c r="Y13" s="163" t="s">
        <v>145</v>
      </c>
      <c r="Z13" s="163" t="s">
        <v>145</v>
      </c>
      <c r="AA13" s="162"/>
      <c r="AB13" s="162"/>
      <c r="AC13" s="163" t="s">
        <v>145</v>
      </c>
      <c r="AD13" s="163" t="s">
        <v>145</v>
      </c>
      <c r="AE13" s="163" t="s">
        <v>145</v>
      </c>
      <c r="AF13" s="163" t="s">
        <v>145</v>
      </c>
      <c r="AG13" s="163" t="s">
        <v>145</v>
      </c>
      <c r="AH13" s="162"/>
      <c r="AI13" s="162"/>
      <c r="AJ13" s="163" t="s">
        <v>145</v>
      </c>
      <c r="AK13" s="163" t="s">
        <v>145</v>
      </c>
      <c r="AL13" s="163" t="s">
        <v>145</v>
      </c>
      <c r="AM13" s="163" t="s">
        <v>145</v>
      </c>
      <c r="AN13" s="163" t="s">
        <v>145</v>
      </c>
      <c r="AO13" s="162"/>
      <c r="AP13" s="162"/>
      <c r="AQ13" s="163" t="s">
        <v>145</v>
      </c>
      <c r="AR13" s="164" t="s">
        <v>145</v>
      </c>
      <c r="AS13" s="58" t="n">
        <f aca="false">IF(A13&lt;&gt;"",IFERROR(VLOOKUP(N13,Tabelas!B:D,3,0),0),"")</f>
        <v>0</v>
      </c>
      <c r="AT13" s="59" t="n">
        <f aca="false">IF(A13&lt;&gt;"",IFERROR(VLOOKUP(O13,Tabelas!B:D,3,0),0),"")</f>
        <v>4</v>
      </c>
      <c r="AU13" s="59" t="n">
        <f aca="false">IF(A13&lt;&gt;"",IFERROR(VLOOKUP(P13,Tabelas!B:D,3,0),0),"")</f>
        <v>4</v>
      </c>
      <c r="AV13" s="59" t="n">
        <f aca="false">IF(A13&lt;&gt;"",IFERROR(VLOOKUP(Q13,Tabelas!B:D,3,0),0),"")</f>
        <v>4</v>
      </c>
      <c r="AW13" s="59" t="n">
        <f aca="false">IF(A13&lt;&gt;"",IFERROR(VLOOKUP(R13,Tabelas!B:D,3,0),0),"")</f>
        <v>4</v>
      </c>
      <c r="AX13" s="59" t="n">
        <f aca="false">IF(A13&lt;&gt;"",IFERROR(VLOOKUP(S13,Tabelas!B:D,3,0),0),"")</f>
        <v>4</v>
      </c>
      <c r="AY13" s="59" t="n">
        <f aca="false">IF(A13&lt;&gt;"",IFERROR(VLOOKUP(T13,Tabelas!B:D,3,0),0),"")</f>
        <v>0</v>
      </c>
      <c r="AZ13" s="59" t="n">
        <f aca="false">IF(A13&lt;&gt;"",IFERROR(VLOOKUP(U13,Tabelas!B:D,3,0),0),"")</f>
        <v>0</v>
      </c>
      <c r="BA13" s="59" t="n">
        <f aca="false">IF(A13&lt;&gt;"",IFERROR(VLOOKUP(V13,Tabelas!B:D,3,0),0),"")</f>
        <v>4</v>
      </c>
      <c r="BB13" s="59" t="n">
        <f aca="false">IF(A13&lt;&gt;"",IFERROR(VLOOKUP(W13,Tabelas!B:D,3,0),0),"")</f>
        <v>4</v>
      </c>
      <c r="BC13" s="59" t="n">
        <f aca="false">IF(A13&lt;&gt;"",IFERROR(VLOOKUP(X13,Tabelas!B:D,3,0),0),"")</f>
        <v>4</v>
      </c>
      <c r="BD13" s="59" t="n">
        <f aca="false">IF(A13&lt;&gt;"",IFERROR(VLOOKUP(Y13,Tabelas!B:D,3,0),0),"")</f>
        <v>4</v>
      </c>
      <c r="BE13" s="59" t="n">
        <f aca="false">IF(A13&lt;&gt;"",IFERROR(VLOOKUP(Z13,Tabelas!B:D,3,0),0),"")</f>
        <v>4</v>
      </c>
      <c r="BF13" s="59" t="n">
        <f aca="false">IF(A13&lt;&gt;"",IFERROR(VLOOKUP(AA13,Tabelas!B:D,3,0),0),"")</f>
        <v>0</v>
      </c>
      <c r="BG13" s="59" t="n">
        <f aca="false">IF(A13&lt;&gt;"",IFERROR(VLOOKUP(AB13,Tabelas!B:D,3,0),0),"")</f>
        <v>0</v>
      </c>
      <c r="BH13" s="59" t="n">
        <f aca="false">IF(A13&lt;&gt;"",IFERROR(VLOOKUP(AC13,Tabelas!B:D,3,0),0),"")</f>
        <v>4</v>
      </c>
      <c r="BI13" s="59" t="n">
        <f aca="false">IF(A13&lt;&gt;"",IFERROR(VLOOKUP(AD13,Tabelas!B:D,3,0),0),"")</f>
        <v>4</v>
      </c>
      <c r="BJ13" s="59" t="n">
        <f aca="false">IF(A13&lt;&gt;"",IFERROR(VLOOKUP(AE13,Tabelas!B:D,3,0),0),"")</f>
        <v>4</v>
      </c>
      <c r="BK13" s="59" t="n">
        <f aca="false">IF(A13&lt;&gt;"",IFERROR(VLOOKUP(AF13,Tabelas!B:D,3,0),0),"")</f>
        <v>4</v>
      </c>
      <c r="BL13" s="59" t="n">
        <f aca="false">IF(A13&lt;&gt;"",IFERROR(VLOOKUP(AG13,Tabelas!B:D,3,0),0),"")</f>
        <v>4</v>
      </c>
      <c r="BM13" s="59" t="n">
        <f aca="false">IF(A13&lt;&gt;"",IFERROR(VLOOKUP(AH13,Tabelas!B:D,3,0),0),"")</f>
        <v>0</v>
      </c>
      <c r="BN13" s="59" t="n">
        <f aca="false">IF(A13&lt;&gt;"",IFERROR(VLOOKUP(AI13,Tabelas!B:D,3,0),0),"")</f>
        <v>0</v>
      </c>
      <c r="BO13" s="59" t="n">
        <f aca="false">IF(A13&lt;&gt;"",IFERROR(VLOOKUP(AJ13,Tabelas!B:D,3,0),0),"")</f>
        <v>4</v>
      </c>
      <c r="BP13" s="59" t="n">
        <f aca="false">IF(A13&lt;&gt;"",IFERROR(VLOOKUP(AK13,Tabelas!B:D,3,0),0),"")</f>
        <v>4</v>
      </c>
      <c r="BQ13" s="59" t="n">
        <f aca="false">IF(A13&lt;&gt;"",IFERROR(VLOOKUP(AL13,Tabelas!B:D,3,0),0),"")</f>
        <v>4</v>
      </c>
      <c r="BR13" s="59" t="n">
        <f aca="false">IF(A13&lt;&gt;"",IFERROR(VLOOKUP(AM13,Tabelas!B:D,3,0),0),"")</f>
        <v>4</v>
      </c>
      <c r="BS13" s="59" t="n">
        <f aca="false">IF(A13&lt;&gt;"",IFERROR(VLOOKUP(AN13,Tabelas!B:D,3,0),0),"")</f>
        <v>4</v>
      </c>
      <c r="BT13" s="59" t="n">
        <f aca="false">IF(A13&lt;&gt;"",IFERROR(VLOOKUP(AO13,Tabelas!B:D,3,0),0),"")</f>
        <v>0</v>
      </c>
      <c r="BU13" s="59" t="n">
        <f aca="false">IF(A13&lt;&gt;"",IFERROR(VLOOKUP(AP13,Tabelas!B:D,3,0),0),"")</f>
        <v>0</v>
      </c>
      <c r="BV13" s="59" t="n">
        <f aca="false">IF(A13&lt;&gt;"",IFERROR(VLOOKUP(AQ13,Tabelas!B:D,3,0),0),"")</f>
        <v>4</v>
      </c>
      <c r="BW13" s="59" t="n">
        <f aca="false">IF(A13&lt;&gt;"",IFERROR(VLOOKUP(AR13,Tabelas!B:D,3,0),0),"")</f>
        <v>4</v>
      </c>
      <c r="BX13" s="56" t="n">
        <f aca="false">IF(A13&lt;&gt;"",SUM(AS13:BW13),"")</f>
        <v>88</v>
      </c>
      <c r="BY13" s="55" t="n">
        <f aca="false">IF(A13&lt;&gt;"",COUNTIF(N13:AR13,"LM")+COUNTIF(N13:AR13,"L"),"")+COUNTIF(N13:AR13,"LP")</f>
        <v>0</v>
      </c>
      <c r="BZ13" s="56" t="n">
        <f aca="false">IF(A13&lt;&gt;"",COUNTIF(N13:AR13,"AB"),"")</f>
        <v>0</v>
      </c>
      <c r="CA13" s="56" t="n">
        <f aca="false">IF(A13&lt;&gt;"",COUNTIF(N13:AR13,"FE"),"")</f>
        <v>0</v>
      </c>
      <c r="CB13" s="56" t="n">
        <f aca="false">IF(A13&lt;&gt;"",COUNTIF(N13:AR13,"LC"),"")</f>
        <v>0</v>
      </c>
      <c r="CC13" s="56" t="n">
        <f aca="false">IF(A13&lt;&gt;"",COUNTIF(N13:AR13,"CE"),"")</f>
        <v>0</v>
      </c>
      <c r="CD13" s="55" t="n">
        <f aca="false">IF(A13&lt;&gt;"",COUNTIF(N13:AR13,"AF1")+COUNTIF(N13:AR13,"AF2")+COUNTIF(N13:AR13,"AF3")+COUNTIF(N13:AR13,"AF4")+COUNTIF(N13:AR13,"AF5")+COUNTIF(N13:AR13,"AF6")+COUNTIF(N13:AR13,"AF7")+COUNTIF(N13:AR13,"AF8")+COUNTIF(N13:AR13,"AF9")+COUNTIF(N13:AR13,"AF10")+COUNTIF(N13:AR13,"AF11")+COUNTIF(N13:AR13,"AF12")+COUNTIF(N13:AR13,"AF13")+COUNTIF(N13:AR13,"AF14"),"")</f>
        <v>0</v>
      </c>
      <c r="CE13" s="55" t="n">
        <f aca="false">IF(A13&lt;&gt;"",COUNTIF(N13:AR13,"CE")+COUNTIF(N13:AR13,"L")+COUNTIF(N13:AR13,"LM")+COUNTIF(N13:AR13,"LP")+COUNTIF(N13:AR13,"LC")+COUNTIF(N13:AR13,"AB")+COUNTIF(N13:AR13,"AF1")+COUNTIF(N13:AR13,"AF2")+COUNTIF(N13:AR13,"AF3")+COUNTIF(N13:AR13,"AF4")+COUNTIF(N13:AR13,"AF5")+COUNTIF(N13:AR13,"AF6")+COUNTIF(N13:AR13,"AF7")+COUNTIF(N13:AR13,"AF8")+COUNTIF(N13:AR13,"AF9")+COUNTIF(N13:AR13,"AF10")+COUNTIF(N13:AR13,"AF11")+COUNTIF(N13:AR13,"AF12")+COUNTIF(N13:AR13,"AF13")+COUNTIF(N13:AR13,"AF14")+COUNTIF(N13:AR13,"RC")+COUNTIF(N13:AR13,"FO")+COUNTIF(N13:AR13,"FE"),"")</f>
        <v>0</v>
      </c>
      <c r="CF13" s="57" t="n">
        <f aca="false">IF(A13&lt;&gt;"",COUNTIF(N13:AR13,"APH"),"")</f>
        <v>0</v>
      </c>
    </row>
    <row r="14" customFormat="false" ht="12.75" hidden="false" customHeight="true" outlineLevel="0" collapsed="false">
      <c r="A14" s="165" t="s">
        <v>155</v>
      </c>
      <c r="B14" s="71" t="n">
        <v>1157880</v>
      </c>
      <c r="C14" s="69"/>
      <c r="D14" s="167" t="s">
        <v>156</v>
      </c>
      <c r="E14" s="71" t="s">
        <v>36</v>
      </c>
      <c r="F14" s="69" t="n">
        <v>30</v>
      </c>
      <c r="G14" s="71"/>
      <c r="H14" s="71"/>
      <c r="I14" s="71"/>
      <c r="J14" s="71"/>
      <c r="K14" s="71"/>
      <c r="L14" s="71"/>
      <c r="M14" s="71"/>
      <c r="N14" s="162"/>
      <c r="O14" s="163" t="s">
        <v>145</v>
      </c>
      <c r="P14" s="163" t="s">
        <v>145</v>
      </c>
      <c r="Q14" s="163" t="s">
        <v>145</v>
      </c>
      <c r="R14" s="163" t="s">
        <v>145</v>
      </c>
      <c r="S14" s="163" t="s">
        <v>145</v>
      </c>
      <c r="T14" s="162"/>
      <c r="U14" s="162"/>
      <c r="V14" s="163" t="s">
        <v>145</v>
      </c>
      <c r="W14" s="163" t="s">
        <v>145</v>
      </c>
      <c r="X14" s="163" t="s">
        <v>145</v>
      </c>
      <c r="Y14" s="163" t="s">
        <v>34</v>
      </c>
      <c r="Z14" s="163" t="s">
        <v>34</v>
      </c>
      <c r="AA14" s="162" t="s">
        <v>34</v>
      </c>
      <c r="AB14" s="162" t="s">
        <v>34</v>
      </c>
      <c r="AC14" s="163" t="s">
        <v>34</v>
      </c>
      <c r="AD14" s="163" t="s">
        <v>34</v>
      </c>
      <c r="AE14" s="163" t="s">
        <v>34</v>
      </c>
      <c r="AF14" s="163" t="s">
        <v>34</v>
      </c>
      <c r="AG14" s="163" t="s">
        <v>34</v>
      </c>
      <c r="AH14" s="162" t="s">
        <v>34</v>
      </c>
      <c r="AI14" s="162" t="s">
        <v>34</v>
      </c>
      <c r="AJ14" s="163" t="s">
        <v>34</v>
      </c>
      <c r="AK14" s="163" t="s">
        <v>34</v>
      </c>
      <c r="AL14" s="163" t="s">
        <v>34</v>
      </c>
      <c r="AM14" s="163" t="s">
        <v>34</v>
      </c>
      <c r="AN14" s="163" t="s">
        <v>34</v>
      </c>
      <c r="AO14" s="162" t="s">
        <v>34</v>
      </c>
      <c r="AP14" s="162" t="s">
        <v>34</v>
      </c>
      <c r="AQ14" s="163" t="s">
        <v>34</v>
      </c>
      <c r="AR14" s="164" t="s">
        <v>34</v>
      </c>
      <c r="AS14" s="58" t="n">
        <f aca="false">IF(A14&lt;&gt;"",IFERROR(VLOOKUP(N14,Tabelas!B:D,3,0),0),"")</f>
        <v>0</v>
      </c>
      <c r="AT14" s="59" t="n">
        <f aca="false">IF(A14&lt;&gt;"",IFERROR(VLOOKUP(O14,Tabelas!B:D,3,0),0),"")</f>
        <v>4</v>
      </c>
      <c r="AU14" s="59" t="n">
        <f aca="false">IF(A14&lt;&gt;"",IFERROR(VLOOKUP(P14,Tabelas!B:D,3,0),0),"")</f>
        <v>4</v>
      </c>
      <c r="AV14" s="59" t="n">
        <f aca="false">IF(A14&lt;&gt;"",IFERROR(VLOOKUP(Q14,Tabelas!B:D,3,0),0),"")</f>
        <v>4</v>
      </c>
      <c r="AW14" s="59" t="n">
        <f aca="false">IF(A14&lt;&gt;"",IFERROR(VLOOKUP(R14,Tabelas!B:D,3,0),0),"")</f>
        <v>4</v>
      </c>
      <c r="AX14" s="59" t="n">
        <f aca="false">IF(A14&lt;&gt;"",IFERROR(VLOOKUP(S14,Tabelas!B:D,3,0),0),"")</f>
        <v>4</v>
      </c>
      <c r="AY14" s="59" t="n">
        <f aca="false">IF(A14&lt;&gt;"",IFERROR(VLOOKUP(T14,Tabelas!B:D,3,0),0),"")</f>
        <v>0</v>
      </c>
      <c r="AZ14" s="59" t="n">
        <f aca="false">IF(A14&lt;&gt;"",IFERROR(VLOOKUP(U14,Tabelas!B:D,3,0),0),"")</f>
        <v>0</v>
      </c>
      <c r="BA14" s="59" t="n">
        <f aca="false">IF(A14&lt;&gt;"",IFERROR(VLOOKUP(V14,Tabelas!B:D,3,0),0),"")</f>
        <v>4</v>
      </c>
      <c r="BB14" s="59" t="n">
        <f aca="false">IF(A14&lt;&gt;"",IFERROR(VLOOKUP(W14,Tabelas!B:D,3,0),0),"")</f>
        <v>4</v>
      </c>
      <c r="BC14" s="59" t="n">
        <f aca="false">IF(A14&lt;&gt;"",IFERROR(VLOOKUP(X14,Tabelas!B:D,3,0),0),"")</f>
        <v>4</v>
      </c>
      <c r="BD14" s="59" t="n">
        <f aca="false">IF(A14&lt;&gt;"",IFERROR(VLOOKUP(Y14,Tabelas!B:D,3,0),0),"")</f>
        <v>0</v>
      </c>
      <c r="BE14" s="59" t="n">
        <f aca="false">IF(A14&lt;&gt;"",IFERROR(VLOOKUP(Z14,Tabelas!B:D,3,0),0),"")</f>
        <v>0</v>
      </c>
      <c r="BF14" s="59" t="n">
        <f aca="false">IF(A14&lt;&gt;"",IFERROR(VLOOKUP(AA14,Tabelas!B:D,3,0),0),"")</f>
        <v>0</v>
      </c>
      <c r="BG14" s="59" t="n">
        <f aca="false">IF(A14&lt;&gt;"",IFERROR(VLOOKUP(AB14,Tabelas!B:D,3,0),0),"")</f>
        <v>0</v>
      </c>
      <c r="BH14" s="59" t="n">
        <f aca="false">IF(A14&lt;&gt;"",IFERROR(VLOOKUP(AC14,Tabelas!B:D,3,0),0),"")</f>
        <v>0</v>
      </c>
      <c r="BI14" s="59" t="n">
        <f aca="false">IF(A14&lt;&gt;"",IFERROR(VLOOKUP(AD14,Tabelas!B:D,3,0),0),"")</f>
        <v>0</v>
      </c>
      <c r="BJ14" s="59" t="n">
        <f aca="false">IF(A14&lt;&gt;"",IFERROR(VLOOKUP(AE14,Tabelas!B:D,3,0),0),"")</f>
        <v>0</v>
      </c>
      <c r="BK14" s="59" t="n">
        <f aca="false">IF(A14&lt;&gt;"",IFERROR(VLOOKUP(AF14,Tabelas!B:D,3,0),0),"")</f>
        <v>0</v>
      </c>
      <c r="BL14" s="59" t="n">
        <f aca="false">IF(A14&lt;&gt;"",IFERROR(VLOOKUP(AG14,Tabelas!B:D,3,0),0),"")</f>
        <v>0</v>
      </c>
      <c r="BM14" s="59" t="n">
        <f aca="false">IF(A14&lt;&gt;"",IFERROR(VLOOKUP(AH14,Tabelas!B:D,3,0),0),"")</f>
        <v>0</v>
      </c>
      <c r="BN14" s="59" t="n">
        <f aca="false">IF(A14&lt;&gt;"",IFERROR(VLOOKUP(AI14,Tabelas!B:D,3,0),0),"")</f>
        <v>0</v>
      </c>
      <c r="BO14" s="59" t="n">
        <f aca="false">IF(A14&lt;&gt;"",IFERROR(VLOOKUP(AJ14,Tabelas!B:D,3,0),0),"")</f>
        <v>0</v>
      </c>
      <c r="BP14" s="59" t="n">
        <f aca="false">IF(A14&lt;&gt;"",IFERROR(VLOOKUP(AK14,Tabelas!B:D,3,0),0),"")</f>
        <v>0</v>
      </c>
      <c r="BQ14" s="59" t="n">
        <f aca="false">IF(A14&lt;&gt;"",IFERROR(VLOOKUP(AL14,Tabelas!B:D,3,0),0),"")</f>
        <v>0</v>
      </c>
      <c r="BR14" s="59" t="n">
        <f aca="false">IF(A14&lt;&gt;"",IFERROR(VLOOKUP(AM14,Tabelas!B:D,3,0),0),"")</f>
        <v>0</v>
      </c>
      <c r="BS14" s="59" t="n">
        <f aca="false">IF(A14&lt;&gt;"",IFERROR(VLOOKUP(AN14,Tabelas!B:D,3,0),0),"")</f>
        <v>0</v>
      </c>
      <c r="BT14" s="59" t="n">
        <f aca="false">IF(A14&lt;&gt;"",IFERROR(VLOOKUP(AO14,Tabelas!B:D,3,0),0),"")</f>
        <v>0</v>
      </c>
      <c r="BU14" s="59" t="n">
        <f aca="false">IF(A14&lt;&gt;"",IFERROR(VLOOKUP(AP14,Tabelas!B:D,3,0),0),"")</f>
        <v>0</v>
      </c>
      <c r="BV14" s="59" t="n">
        <f aca="false">IF(A14&lt;&gt;"",IFERROR(VLOOKUP(AQ14,Tabelas!B:D,3,0),0),"")</f>
        <v>0</v>
      </c>
      <c r="BW14" s="59" t="n">
        <f aca="false">IF(A14&lt;&gt;"",IFERROR(VLOOKUP(AR14,Tabelas!B:D,3,0),0),"")</f>
        <v>0</v>
      </c>
      <c r="BX14" s="56" t="n">
        <f aca="false">IF(A14&lt;&gt;"",SUM(AS14:BW14),"")</f>
        <v>32</v>
      </c>
      <c r="BY14" s="55" t="n">
        <f aca="false">IF(A14&lt;&gt;"",COUNTIF(N14:AR14,"LM")+COUNTIF(N14:AR14,"L"),"")+COUNTIF(N14:AR14,"LP")</f>
        <v>0</v>
      </c>
      <c r="BZ14" s="56" t="n">
        <f aca="false">IF(A14&lt;&gt;"",COUNTIF(N14:AR14,"AB"),"")</f>
        <v>0</v>
      </c>
      <c r="CA14" s="56" t="n">
        <f aca="false">IF(A14&lt;&gt;"",COUNTIF(N14:AR14,"FE"),"")</f>
        <v>20</v>
      </c>
      <c r="CB14" s="56" t="n">
        <f aca="false">IF(A14&lt;&gt;"",COUNTIF(N14:AR14,"LC"),"")</f>
        <v>0</v>
      </c>
      <c r="CC14" s="56" t="n">
        <f aca="false">IF(A14&lt;&gt;"",COUNTIF(N14:AR14,"CE"),"")</f>
        <v>0</v>
      </c>
      <c r="CD14" s="55" t="n">
        <f aca="false">IF(A14&lt;&gt;"",COUNTIF(N14:AR14,"AF1")+COUNTIF(N14:AR14,"AF2")+COUNTIF(N14:AR14,"AF3")+COUNTIF(N14:AR14,"AF4")+COUNTIF(N14:AR14,"AF5")+COUNTIF(N14:AR14,"AF6")+COUNTIF(N14:AR14,"AF7")+COUNTIF(N14:AR14,"AF8")+COUNTIF(N14:AR14,"AF9")+COUNTIF(N14:AR14,"AF10")+COUNTIF(N14:AR14,"AF11")+COUNTIF(N14:AR14,"AF12")+COUNTIF(N14:AR14,"AF13")+COUNTIF(N14:AR14,"AF14"),"")</f>
        <v>0</v>
      </c>
      <c r="CE14" s="55" t="n">
        <f aca="false">IF(A14&lt;&gt;"",COUNTIF(N14:AR14,"CE")+COUNTIF(N14:AR14,"L")+COUNTIF(N14:AR14,"LM")+COUNTIF(N14:AR14,"LP")+COUNTIF(N14:AR14,"LC")+COUNTIF(N14:AR14,"AB")+COUNTIF(N14:AR14,"AF1")+COUNTIF(N14:AR14,"AF2")+COUNTIF(N14:AR14,"AF3")+COUNTIF(N14:AR14,"AF4")+COUNTIF(N14:AR14,"AF5")+COUNTIF(N14:AR14,"AF6")+COUNTIF(N14:AR14,"AF7")+COUNTIF(N14:AR14,"AF8")+COUNTIF(N14:AR14,"AF9")+COUNTIF(N14:AR14,"AF10")+COUNTIF(N14:AR14,"AF11")+COUNTIF(N14:AR14,"AF12")+COUNTIF(N14:AR14,"AF13")+COUNTIF(N14:AR14,"AF14")+COUNTIF(N14:AR14,"RC")+COUNTIF(N14:AR14,"FO")+COUNTIF(N14:AR14,"FE"),"")</f>
        <v>20</v>
      </c>
      <c r="CF14" s="57" t="n">
        <f aca="false">IF(A14&lt;&gt;"",COUNTIF(N14:AR14,"APH"),"")</f>
        <v>0</v>
      </c>
    </row>
    <row r="15" customFormat="false" ht="12.75" hidden="false" customHeight="true" outlineLevel="0" collapsed="false">
      <c r="A15" s="165" t="s">
        <v>157</v>
      </c>
      <c r="B15" s="71" t="n">
        <v>1446831</v>
      </c>
      <c r="C15" s="69"/>
      <c r="D15" s="167" t="s">
        <v>158</v>
      </c>
      <c r="E15" s="71" t="s">
        <v>36</v>
      </c>
      <c r="F15" s="69" t="n">
        <v>30</v>
      </c>
      <c r="G15" s="71"/>
      <c r="H15" s="71"/>
      <c r="I15" s="71"/>
      <c r="J15" s="71"/>
      <c r="K15" s="71"/>
      <c r="L15" s="71"/>
      <c r="M15" s="71"/>
      <c r="N15" s="162"/>
      <c r="O15" s="163" t="s">
        <v>145</v>
      </c>
      <c r="P15" s="163" t="s">
        <v>145</v>
      </c>
      <c r="Q15" s="163" t="s">
        <v>145</v>
      </c>
      <c r="R15" s="163" t="s">
        <v>145</v>
      </c>
      <c r="S15" s="163" t="s">
        <v>145</v>
      </c>
      <c r="T15" s="162"/>
      <c r="U15" s="162"/>
      <c r="V15" s="163" t="s">
        <v>145</v>
      </c>
      <c r="W15" s="163" t="s">
        <v>145</v>
      </c>
      <c r="X15" s="163" t="s">
        <v>145</v>
      </c>
      <c r="Y15" s="163" t="s">
        <v>145</v>
      </c>
      <c r="Z15" s="163" t="s">
        <v>145</v>
      </c>
      <c r="AA15" s="162"/>
      <c r="AB15" s="162"/>
      <c r="AC15" s="163" t="s">
        <v>145</v>
      </c>
      <c r="AD15" s="163" t="s">
        <v>145</v>
      </c>
      <c r="AE15" s="163" t="s">
        <v>145</v>
      </c>
      <c r="AF15" s="163" t="s">
        <v>145</v>
      </c>
      <c r="AG15" s="163" t="s">
        <v>145</v>
      </c>
      <c r="AH15" s="162"/>
      <c r="AI15" s="162"/>
      <c r="AJ15" s="163" t="s">
        <v>145</v>
      </c>
      <c r="AK15" s="163" t="s">
        <v>145</v>
      </c>
      <c r="AL15" s="163" t="s">
        <v>145</v>
      </c>
      <c r="AM15" s="163" t="s">
        <v>145</v>
      </c>
      <c r="AN15" s="163" t="s">
        <v>145</v>
      </c>
      <c r="AO15" s="162"/>
      <c r="AP15" s="162"/>
      <c r="AQ15" s="163" t="s">
        <v>145</v>
      </c>
      <c r="AR15" s="164" t="s">
        <v>145</v>
      </c>
      <c r="AS15" s="58" t="n">
        <f aca="false">IF(A15&lt;&gt;"",IFERROR(VLOOKUP(N15,Tabelas!B:D,3,0),0),"")</f>
        <v>0</v>
      </c>
      <c r="AT15" s="59" t="n">
        <f aca="false">IF(A15&lt;&gt;"",IFERROR(VLOOKUP(O15,Tabelas!B:D,3,0),0),"")</f>
        <v>4</v>
      </c>
      <c r="AU15" s="59" t="n">
        <f aca="false">IF(A15&lt;&gt;"",IFERROR(VLOOKUP(P15,Tabelas!B:D,3,0),0),"")</f>
        <v>4</v>
      </c>
      <c r="AV15" s="59" t="n">
        <f aca="false">IF(A15&lt;&gt;"",IFERROR(VLOOKUP(Q15,Tabelas!B:D,3,0),0),"")</f>
        <v>4</v>
      </c>
      <c r="AW15" s="59" t="n">
        <f aca="false">IF(A15&lt;&gt;"",IFERROR(VLOOKUP(R15,Tabelas!B:D,3,0),0),"")</f>
        <v>4</v>
      </c>
      <c r="AX15" s="59" t="n">
        <f aca="false">IF(A15&lt;&gt;"",IFERROR(VLOOKUP(S15,Tabelas!B:D,3,0),0),"")</f>
        <v>4</v>
      </c>
      <c r="AY15" s="59" t="n">
        <f aca="false">IF(A15&lt;&gt;"",IFERROR(VLOOKUP(T15,Tabelas!B:D,3,0),0),"")</f>
        <v>0</v>
      </c>
      <c r="AZ15" s="59" t="n">
        <f aca="false">IF(A15&lt;&gt;"",IFERROR(VLOOKUP(U15,Tabelas!B:D,3,0),0),"")</f>
        <v>0</v>
      </c>
      <c r="BA15" s="59" t="n">
        <f aca="false">IF(A15&lt;&gt;"",IFERROR(VLOOKUP(V15,Tabelas!B:D,3,0),0),"")</f>
        <v>4</v>
      </c>
      <c r="BB15" s="59" t="n">
        <f aca="false">IF(A15&lt;&gt;"",IFERROR(VLOOKUP(W15,Tabelas!B:D,3,0),0),"")</f>
        <v>4</v>
      </c>
      <c r="BC15" s="59" t="n">
        <f aca="false">IF(A15&lt;&gt;"",IFERROR(VLOOKUP(X15,Tabelas!B:D,3,0),0),"")</f>
        <v>4</v>
      </c>
      <c r="BD15" s="59" t="n">
        <f aca="false">IF(A15&lt;&gt;"",IFERROR(VLOOKUP(Y15,Tabelas!B:D,3,0),0),"")</f>
        <v>4</v>
      </c>
      <c r="BE15" s="59" t="n">
        <f aca="false">IF(A15&lt;&gt;"",IFERROR(VLOOKUP(Z15,Tabelas!B:D,3,0),0),"")</f>
        <v>4</v>
      </c>
      <c r="BF15" s="59" t="n">
        <f aca="false">IF(A15&lt;&gt;"",IFERROR(VLOOKUP(AA15,Tabelas!B:D,3,0),0),"")</f>
        <v>0</v>
      </c>
      <c r="BG15" s="59" t="n">
        <f aca="false">IF(A15&lt;&gt;"",IFERROR(VLOOKUP(AB15,Tabelas!B:D,3,0),0),"")</f>
        <v>0</v>
      </c>
      <c r="BH15" s="59" t="n">
        <f aca="false">IF(A15&lt;&gt;"",IFERROR(VLOOKUP(AC15,Tabelas!B:D,3,0),0),"")</f>
        <v>4</v>
      </c>
      <c r="BI15" s="59" t="n">
        <f aca="false">IF(A15&lt;&gt;"",IFERROR(VLOOKUP(AD15,Tabelas!B:D,3,0),0),"")</f>
        <v>4</v>
      </c>
      <c r="BJ15" s="59" t="n">
        <f aca="false">IF(A15&lt;&gt;"",IFERROR(VLOOKUP(AE15,Tabelas!B:D,3,0),0),"")</f>
        <v>4</v>
      </c>
      <c r="BK15" s="59" t="n">
        <f aca="false">IF(A15&lt;&gt;"",IFERROR(VLOOKUP(AF15,Tabelas!B:D,3,0),0),"")</f>
        <v>4</v>
      </c>
      <c r="BL15" s="59" t="n">
        <f aca="false">IF(A15&lt;&gt;"",IFERROR(VLOOKUP(AG15,Tabelas!B:D,3,0),0),"")</f>
        <v>4</v>
      </c>
      <c r="BM15" s="59" t="n">
        <f aca="false">IF(A15&lt;&gt;"",IFERROR(VLOOKUP(AH15,Tabelas!B:D,3,0),0),"")</f>
        <v>0</v>
      </c>
      <c r="BN15" s="59" t="n">
        <f aca="false">IF(A15&lt;&gt;"",IFERROR(VLOOKUP(AI15,Tabelas!B:D,3,0),0),"")</f>
        <v>0</v>
      </c>
      <c r="BO15" s="59" t="n">
        <f aca="false">IF(A15&lt;&gt;"",IFERROR(VLOOKUP(AJ15,Tabelas!B:D,3,0),0),"")</f>
        <v>4</v>
      </c>
      <c r="BP15" s="59" t="n">
        <f aca="false">IF(A15&lt;&gt;"",IFERROR(VLOOKUP(AK15,Tabelas!B:D,3,0),0),"")</f>
        <v>4</v>
      </c>
      <c r="BQ15" s="59" t="n">
        <f aca="false">IF(A15&lt;&gt;"",IFERROR(VLOOKUP(AL15,Tabelas!B:D,3,0),0),"")</f>
        <v>4</v>
      </c>
      <c r="BR15" s="59" t="n">
        <f aca="false">IF(A15&lt;&gt;"",IFERROR(VLOOKUP(AM15,Tabelas!B:D,3,0),0),"")</f>
        <v>4</v>
      </c>
      <c r="BS15" s="59" t="n">
        <f aca="false">IF(A15&lt;&gt;"",IFERROR(VLOOKUP(AN15,Tabelas!B:D,3,0),0),"")</f>
        <v>4</v>
      </c>
      <c r="BT15" s="59" t="n">
        <f aca="false">IF(A15&lt;&gt;"",IFERROR(VLOOKUP(AO15,Tabelas!B:D,3,0),0),"")</f>
        <v>0</v>
      </c>
      <c r="BU15" s="59" t="n">
        <f aca="false">IF(A15&lt;&gt;"",IFERROR(VLOOKUP(AP15,Tabelas!B:D,3,0),0),"")</f>
        <v>0</v>
      </c>
      <c r="BV15" s="59" t="n">
        <f aca="false">IF(A15&lt;&gt;"",IFERROR(VLOOKUP(AQ15,Tabelas!B:D,3,0),0),"")</f>
        <v>4</v>
      </c>
      <c r="BW15" s="59" t="n">
        <f aca="false">IF(A15&lt;&gt;"",IFERROR(VLOOKUP(AR15,Tabelas!B:D,3,0),0),"")</f>
        <v>4</v>
      </c>
      <c r="BX15" s="56" t="n">
        <f aca="false">IF(A15&lt;&gt;"",SUM(AS15:BW15),"")</f>
        <v>88</v>
      </c>
      <c r="BY15" s="55" t="n">
        <f aca="false">IF(A15&lt;&gt;"",COUNTIF(N15:AR15,"LM")+COUNTIF(N15:AR15,"L"),"")+COUNTIF(N15:AR15,"LP")</f>
        <v>0</v>
      </c>
      <c r="BZ15" s="56" t="n">
        <f aca="false">IF(A15&lt;&gt;"",COUNTIF(N15:AR15,"AB"),"")</f>
        <v>0</v>
      </c>
      <c r="CA15" s="56" t="n">
        <f aca="false">IF(A15&lt;&gt;"",COUNTIF(N15:AR15,"FE"),"")</f>
        <v>0</v>
      </c>
      <c r="CB15" s="56" t="n">
        <f aca="false">IF(A15&lt;&gt;"",COUNTIF(N15:AR15,"LC"),"")</f>
        <v>0</v>
      </c>
      <c r="CC15" s="56" t="n">
        <f aca="false">IF(A15&lt;&gt;"",COUNTIF(N15:AR15,"CE"),"")</f>
        <v>0</v>
      </c>
      <c r="CD15" s="55" t="n">
        <f aca="false">IF(A15&lt;&gt;"",COUNTIF(N15:AR15,"AF1")+COUNTIF(N15:AR15,"AF2")+COUNTIF(N15:AR15,"AF3")+COUNTIF(N15:AR15,"AF4")+COUNTIF(N15:AR15,"AF5")+COUNTIF(N15:AR15,"AF6")+COUNTIF(N15:AR15,"AF7")+COUNTIF(N15:AR15,"AF8")+COUNTIF(N15:AR15,"AF9")+COUNTIF(N15:AR15,"AF10")+COUNTIF(N15:AR15,"AF11")+COUNTIF(N15:AR15,"AF12")+COUNTIF(N15:AR15,"AF13")+COUNTIF(N15:AR15,"AF14"),"")</f>
        <v>0</v>
      </c>
      <c r="CE15" s="55" t="n">
        <f aca="false">IF(A15&lt;&gt;"",COUNTIF(N15:AR15,"CE")+COUNTIF(N15:AR15,"L")+COUNTIF(N15:AR15,"LM")+COUNTIF(N15:AR15,"LP")+COUNTIF(N15:AR15,"LC")+COUNTIF(N15:AR15,"AB")+COUNTIF(N15:AR15,"AF1")+COUNTIF(N15:AR15,"AF2")+COUNTIF(N15:AR15,"AF3")+COUNTIF(N15:AR15,"AF4")+COUNTIF(N15:AR15,"AF5")+COUNTIF(N15:AR15,"AF6")+COUNTIF(N15:AR15,"AF7")+COUNTIF(N15:AR15,"AF8")+COUNTIF(N15:AR15,"AF9")+COUNTIF(N15:AR15,"AF10")+COUNTIF(N15:AR15,"AF11")+COUNTIF(N15:AR15,"AF12")+COUNTIF(N15:AR15,"AF13")+COUNTIF(N15:AR15,"AF14")+COUNTIF(N15:AR15,"RC")+COUNTIF(N15:AR15,"FO")+COUNTIF(N15:AR15,"FE"),"")</f>
        <v>0</v>
      </c>
      <c r="CF15" s="57" t="n">
        <f aca="false">IF(A15&lt;&gt;"",COUNTIF(N15:AR15,"APH"),"")</f>
        <v>0</v>
      </c>
    </row>
    <row r="16" customFormat="false" ht="12.75" hidden="false" customHeight="true" outlineLevel="0" collapsed="false">
      <c r="A16" s="165" t="s">
        <v>159</v>
      </c>
      <c r="B16" s="71" t="n">
        <v>1445438</v>
      </c>
      <c r="C16" s="69"/>
      <c r="D16" s="71" t="s">
        <v>160</v>
      </c>
      <c r="E16" s="71" t="s">
        <v>36</v>
      </c>
      <c r="F16" s="69" t="n">
        <v>30</v>
      </c>
      <c r="G16" s="71"/>
      <c r="H16" s="71"/>
      <c r="I16" s="71"/>
      <c r="J16" s="71"/>
      <c r="K16" s="71"/>
      <c r="L16" s="71"/>
      <c r="M16" s="71"/>
      <c r="N16" s="162" t="s">
        <v>144</v>
      </c>
      <c r="O16" s="163"/>
      <c r="P16" s="163" t="s">
        <v>145</v>
      </c>
      <c r="Q16" s="163" t="s">
        <v>145</v>
      </c>
      <c r="R16" s="163"/>
      <c r="S16" s="163" t="s">
        <v>145</v>
      </c>
      <c r="T16" s="162"/>
      <c r="U16" s="162"/>
      <c r="V16" s="163" t="s">
        <v>145</v>
      </c>
      <c r="W16" s="163" t="s">
        <v>145</v>
      </c>
      <c r="X16" s="163" t="s">
        <v>145</v>
      </c>
      <c r="Y16" s="163" t="s">
        <v>145</v>
      </c>
      <c r="Z16" s="163" t="s">
        <v>145</v>
      </c>
      <c r="AA16" s="162"/>
      <c r="AB16" s="162"/>
      <c r="AC16" s="163"/>
      <c r="AD16" s="163" t="s">
        <v>145</v>
      </c>
      <c r="AE16" s="163" t="s">
        <v>161</v>
      </c>
      <c r="AF16" s="163" t="s">
        <v>145</v>
      </c>
      <c r="AG16" s="163" t="s">
        <v>145</v>
      </c>
      <c r="AH16" s="162"/>
      <c r="AI16" s="162"/>
      <c r="AJ16" s="163" t="s">
        <v>145</v>
      </c>
      <c r="AK16" s="163" t="s">
        <v>145</v>
      </c>
      <c r="AL16" s="163" t="s">
        <v>145</v>
      </c>
      <c r="AM16" s="163" t="s">
        <v>145</v>
      </c>
      <c r="AN16" s="163" t="s">
        <v>145</v>
      </c>
      <c r="AO16" s="162"/>
      <c r="AP16" s="162"/>
      <c r="AQ16" s="163" t="s">
        <v>145</v>
      </c>
      <c r="AR16" s="164" t="s">
        <v>145</v>
      </c>
      <c r="AS16" s="53" t="n">
        <f aca="false">IF(A16&lt;&gt;"",IFERROR(VLOOKUP(N16,Tabelas!B:D,3,0),0),"")</f>
        <v>8</v>
      </c>
      <c r="AT16" s="54" t="n">
        <f aca="false">IF(A16&lt;&gt;"",IFERROR(VLOOKUP(O16,Tabelas!B:D,3,0),0),"")</f>
        <v>0</v>
      </c>
      <c r="AU16" s="54" t="n">
        <f aca="false">IF(A16&lt;&gt;"",IFERROR(VLOOKUP(P16,Tabelas!B:D,3,0),0),"")</f>
        <v>4</v>
      </c>
      <c r="AV16" s="54" t="n">
        <f aca="false">IF(A16&lt;&gt;"",IFERROR(VLOOKUP(Q16,Tabelas!B:D,3,0),0),"")</f>
        <v>4</v>
      </c>
      <c r="AW16" s="54" t="n">
        <f aca="false">IF(A16&lt;&gt;"",IFERROR(VLOOKUP(R16,Tabelas!B:D,3,0),0),"")</f>
        <v>0</v>
      </c>
      <c r="AX16" s="54" t="n">
        <f aca="false">IF(A16&lt;&gt;"",IFERROR(VLOOKUP(S16,Tabelas!B:D,3,0),0),"")</f>
        <v>4</v>
      </c>
      <c r="AY16" s="54" t="n">
        <f aca="false">IF(A16&lt;&gt;"",IFERROR(VLOOKUP(T16,Tabelas!B:D,3,0),0),"")</f>
        <v>0</v>
      </c>
      <c r="AZ16" s="54" t="n">
        <f aca="false">IF(A16&lt;&gt;"",IFERROR(VLOOKUP(U16,Tabelas!B:D,3,0),0),"")</f>
        <v>0</v>
      </c>
      <c r="BA16" s="54" t="n">
        <f aca="false">IF(A16&lt;&gt;"",IFERROR(VLOOKUP(V16,Tabelas!B:D,3,0),0),"")</f>
        <v>4</v>
      </c>
      <c r="BB16" s="54" t="n">
        <f aca="false">IF(A16&lt;&gt;"",IFERROR(VLOOKUP(W16,Tabelas!B:D,3,0),0),"")</f>
        <v>4</v>
      </c>
      <c r="BC16" s="54" t="n">
        <f aca="false">IF(A16&lt;&gt;"",IFERROR(VLOOKUP(X16,Tabelas!B:D,3,0),0),"")</f>
        <v>4</v>
      </c>
      <c r="BD16" s="54" t="n">
        <f aca="false">IF(A16&lt;&gt;"",IFERROR(VLOOKUP(Y16,Tabelas!B:D,3,0),0),"")</f>
        <v>4</v>
      </c>
      <c r="BE16" s="54" t="n">
        <f aca="false">IF(A16&lt;&gt;"",IFERROR(VLOOKUP(Z16,Tabelas!B:D,3,0),0),"")</f>
        <v>4</v>
      </c>
      <c r="BF16" s="54" t="n">
        <f aca="false">IF(A16&lt;&gt;"",IFERROR(VLOOKUP(AA16,Tabelas!B:D,3,0),0),"")</f>
        <v>0</v>
      </c>
      <c r="BG16" s="54" t="n">
        <f aca="false">IF(A16&lt;&gt;"",IFERROR(VLOOKUP(AB16,Tabelas!B:D,3,0),0),"")</f>
        <v>0</v>
      </c>
      <c r="BH16" s="54" t="n">
        <f aca="false">IF(A16&lt;&gt;"",IFERROR(VLOOKUP(AC16,Tabelas!B:D,3,0),0),"")</f>
        <v>0</v>
      </c>
      <c r="BI16" s="54" t="n">
        <f aca="false">IF(A16&lt;&gt;"",IFERROR(VLOOKUP(AD16,Tabelas!B:D,3,0),0),"")</f>
        <v>4</v>
      </c>
      <c r="BJ16" s="54" t="n">
        <f aca="false">IF(A16&lt;&gt;"",IFERROR(VLOOKUP(AE16,Tabelas!B:D,3,0),0),"")</f>
        <v>12</v>
      </c>
      <c r="BK16" s="54" t="n">
        <f aca="false">IF(A16&lt;&gt;"",IFERROR(VLOOKUP(AF16,Tabelas!B:D,3,0),0),"")</f>
        <v>4</v>
      </c>
      <c r="BL16" s="54" t="n">
        <f aca="false">IF(A16&lt;&gt;"",IFERROR(VLOOKUP(AG16,Tabelas!B:D,3,0),0),"")</f>
        <v>4</v>
      </c>
      <c r="BM16" s="54" t="n">
        <f aca="false">IF(A16&lt;&gt;"",IFERROR(VLOOKUP(AH16,Tabelas!B:D,3,0),0),"")</f>
        <v>0</v>
      </c>
      <c r="BN16" s="54" t="n">
        <f aca="false">IF(A16&lt;&gt;"",IFERROR(VLOOKUP(AI16,Tabelas!B:D,3,0),0),"")</f>
        <v>0</v>
      </c>
      <c r="BO16" s="54" t="n">
        <f aca="false">IF(A16&lt;&gt;"",IFERROR(VLOOKUP(AJ16,Tabelas!B:D,3,0),0),"")</f>
        <v>4</v>
      </c>
      <c r="BP16" s="54" t="n">
        <f aca="false">IF(A16&lt;&gt;"",IFERROR(VLOOKUP(AK16,Tabelas!B:D,3,0),0),"")</f>
        <v>4</v>
      </c>
      <c r="BQ16" s="54" t="n">
        <f aca="false">IF(A16&lt;&gt;"",IFERROR(VLOOKUP(AL16,Tabelas!B:D,3,0),0),"")</f>
        <v>4</v>
      </c>
      <c r="BR16" s="54" t="n">
        <f aca="false">IF(A16&lt;&gt;"",IFERROR(VLOOKUP(AM16,Tabelas!B:D,3,0),0),"")</f>
        <v>4</v>
      </c>
      <c r="BS16" s="54" t="n">
        <f aca="false">IF(A16&lt;&gt;"",IFERROR(VLOOKUP(AN16,Tabelas!B:D,3,0),0),"")</f>
        <v>4</v>
      </c>
      <c r="BT16" s="54" t="n">
        <f aca="false">IF(A16&lt;&gt;"",IFERROR(VLOOKUP(AO16,Tabelas!B:D,3,0),0),"")</f>
        <v>0</v>
      </c>
      <c r="BU16" s="54" t="n">
        <f aca="false">IF(A16&lt;&gt;"",IFERROR(VLOOKUP(AP16,Tabelas!B:D,3,0),0),"")</f>
        <v>0</v>
      </c>
      <c r="BV16" s="54" t="n">
        <f aca="false">IF(A16&lt;&gt;"",IFERROR(VLOOKUP(AQ16,Tabelas!B:D,3,0),0),"")</f>
        <v>4</v>
      </c>
      <c r="BW16" s="54" t="n">
        <f aca="false">IF(A16&lt;&gt;"",IFERROR(VLOOKUP(AR16,Tabelas!B:D,3,0),0),"")</f>
        <v>4</v>
      </c>
      <c r="BX16" s="55" t="n">
        <f aca="false">IF(A16&lt;&gt;"",SUM(AS16:BW16),"")</f>
        <v>92</v>
      </c>
      <c r="BY16" s="55" t="n">
        <f aca="false">IF(A16&lt;&gt;"",COUNTIF(N16:AR16,"LM")+COUNTIF(N16:AR16,"L"),"")+COUNTIF(N16:AR16,"LP")</f>
        <v>0</v>
      </c>
      <c r="BZ16" s="55" t="n">
        <f aca="false">IF(A16&lt;&gt;"",COUNTIF(N16:AR16,"AB"),"")</f>
        <v>0</v>
      </c>
      <c r="CA16" s="55" t="n">
        <f aca="false">IF(A16&lt;&gt;"",COUNTIF(N16:AR16,"FE"),"")</f>
        <v>0</v>
      </c>
      <c r="CB16" s="55" t="n">
        <f aca="false">IF(A16&lt;&gt;"",COUNTIF(N16:AR16,"LC"),"")</f>
        <v>0</v>
      </c>
      <c r="CC16" s="55" t="n">
        <f aca="false">IF(A16&lt;&gt;"",COUNTIF(N16:AR16,"CE"),"")</f>
        <v>0</v>
      </c>
      <c r="CD16" s="55" t="n">
        <f aca="false">IF(A16&lt;&gt;"",COUNTIF(N16:AR16,"AF1")+COUNTIF(N16:AR16,"AF2")+COUNTIF(N16:AR16,"AF3")+COUNTIF(N16:AR16,"AF4")+COUNTIF(N16:AR16,"AF5")+COUNTIF(N16:AR16,"AF6")+COUNTIF(N16:AR16,"AF7")+COUNTIF(N16:AR16,"AF8")+COUNTIF(N16:AR16,"AF9")+COUNTIF(N16:AR16,"AF10")+COUNTIF(N16:AR16,"AF11")+COUNTIF(N16:AR16,"AF12")+COUNTIF(N16:AR16,"AF13")+COUNTIF(N16:AR16,"AF14"),"")</f>
        <v>0</v>
      </c>
      <c r="CE16" s="55" t="n">
        <f aca="false">IF(A16&lt;&gt;"",COUNTIF(N16:AR16,"CE")+COUNTIF(N16:AR16,"L")+COUNTIF(N16:AR16,"LM")+COUNTIF(N16:AR16,"LP")+COUNTIF(N16:AR16,"LC")+COUNTIF(N16:AR16,"AB")+COUNTIF(N16:AR16,"AF1")+COUNTIF(N16:AR16,"AF2")+COUNTIF(N16:AR16,"AF3")+COUNTIF(N16:AR16,"AF4")+COUNTIF(N16:AR16,"AF5")+COUNTIF(N16:AR16,"AF6")+COUNTIF(N16:AR16,"AF7")+COUNTIF(N16:AR16,"AF8")+COUNTIF(N16:AR16,"AF9")+COUNTIF(N16:AR16,"AF10")+COUNTIF(N16:AR16,"AF11")+COUNTIF(N16:AR16,"AF12")+COUNTIF(N16:AR16,"AF13")+COUNTIF(N16:AR16,"AF14")+COUNTIF(N16:AR16,"RC")+COUNTIF(N16:AR16,"FO")+COUNTIF(N16:AR16,"FE"),"")</f>
        <v>0</v>
      </c>
      <c r="CF16" s="143" t="n">
        <f aca="false">IF(A16&lt;&gt;"",COUNTIF(N16:AR16,"APH"),"")</f>
        <v>0</v>
      </c>
    </row>
    <row r="17" customFormat="false" ht="12.75" hidden="false" customHeight="true" outlineLevel="0" collapsed="false">
      <c r="A17" s="165" t="s">
        <v>162</v>
      </c>
      <c r="B17" s="71" t="n">
        <v>1423617</v>
      </c>
      <c r="C17" s="69"/>
      <c r="D17" s="71" t="s">
        <v>163</v>
      </c>
      <c r="E17" s="71" t="s">
        <v>36</v>
      </c>
      <c r="F17" s="69" t="n">
        <v>30</v>
      </c>
      <c r="G17" s="71"/>
      <c r="H17" s="71"/>
      <c r="I17" s="71"/>
      <c r="J17" s="71"/>
      <c r="K17" s="71"/>
      <c r="L17" s="71"/>
      <c r="M17" s="71"/>
      <c r="N17" s="162"/>
      <c r="O17" s="163" t="s">
        <v>46</v>
      </c>
      <c r="P17" s="163" t="s">
        <v>46</v>
      </c>
      <c r="Q17" s="163" t="s">
        <v>46</v>
      </c>
      <c r="R17" s="163" t="s">
        <v>46</v>
      </c>
      <c r="S17" s="163" t="s">
        <v>46</v>
      </c>
      <c r="T17" s="162"/>
      <c r="U17" s="162"/>
      <c r="V17" s="163" t="s">
        <v>46</v>
      </c>
      <c r="W17" s="163" t="s">
        <v>46</v>
      </c>
      <c r="X17" s="163" t="s">
        <v>46</v>
      </c>
      <c r="Y17" s="163" t="s">
        <v>46</v>
      </c>
      <c r="Z17" s="163" t="s">
        <v>46</v>
      </c>
      <c r="AA17" s="162"/>
      <c r="AB17" s="162"/>
      <c r="AC17" s="163" t="s">
        <v>46</v>
      </c>
      <c r="AD17" s="163" t="s">
        <v>46</v>
      </c>
      <c r="AE17" s="163" t="s">
        <v>46</v>
      </c>
      <c r="AF17" s="163" t="s">
        <v>46</v>
      </c>
      <c r="AG17" s="163" t="s">
        <v>46</v>
      </c>
      <c r="AH17" s="162"/>
      <c r="AI17" s="162"/>
      <c r="AJ17" s="163" t="s">
        <v>46</v>
      </c>
      <c r="AK17" s="163" t="s">
        <v>46</v>
      </c>
      <c r="AL17" s="163" t="s">
        <v>46</v>
      </c>
      <c r="AM17" s="163" t="s">
        <v>46</v>
      </c>
      <c r="AN17" s="163" t="s">
        <v>46</v>
      </c>
      <c r="AO17" s="162"/>
      <c r="AP17" s="162"/>
      <c r="AQ17" s="163" t="s">
        <v>46</v>
      </c>
      <c r="AR17" s="164" t="s">
        <v>46</v>
      </c>
      <c r="AS17" s="58" t="n">
        <f aca="false">IF(A17&lt;&gt;"",IFERROR(VLOOKUP(N17,Tabelas!B:D,3,0),0),"")</f>
        <v>0</v>
      </c>
      <c r="AT17" s="59" t="n">
        <f aca="false">IF(A17&lt;&gt;"",IFERROR(VLOOKUP(O17,Tabelas!B:D,3,0),0),"")</f>
        <v>0</v>
      </c>
      <c r="AU17" s="59" t="n">
        <f aca="false">IF(A17&lt;&gt;"",IFERROR(VLOOKUP(P17,Tabelas!B:D,3,0),0),"")</f>
        <v>0</v>
      </c>
      <c r="AV17" s="59" t="n">
        <f aca="false">IF(A17&lt;&gt;"",IFERROR(VLOOKUP(Q17,Tabelas!B:D,3,0),0),"")</f>
        <v>0</v>
      </c>
      <c r="AW17" s="59" t="n">
        <f aca="false">IF(A17&lt;&gt;"",IFERROR(VLOOKUP(R17,Tabelas!B:D,3,0),0),"")</f>
        <v>0</v>
      </c>
      <c r="AX17" s="59" t="n">
        <f aca="false">IF(A17&lt;&gt;"",IFERROR(VLOOKUP(S17,Tabelas!B:D,3,0),0),"")</f>
        <v>0</v>
      </c>
      <c r="AY17" s="59" t="n">
        <f aca="false">IF(A17&lt;&gt;"",IFERROR(VLOOKUP(T17,Tabelas!B:D,3,0),0),"")</f>
        <v>0</v>
      </c>
      <c r="AZ17" s="59" t="n">
        <f aca="false">IF(A17&lt;&gt;"",IFERROR(VLOOKUP(U17,Tabelas!B:D,3,0),0),"")</f>
        <v>0</v>
      </c>
      <c r="BA17" s="59" t="n">
        <f aca="false">IF(A17&lt;&gt;"",IFERROR(VLOOKUP(V17,Tabelas!B:D,3,0),0),"")</f>
        <v>0</v>
      </c>
      <c r="BB17" s="59" t="n">
        <f aca="false">IF(A17&lt;&gt;"",IFERROR(VLOOKUP(W17,Tabelas!B:D,3,0),0),"")</f>
        <v>0</v>
      </c>
      <c r="BC17" s="59" t="n">
        <f aca="false">IF(A17&lt;&gt;"",IFERROR(VLOOKUP(X17,Tabelas!B:D,3,0),0),"")</f>
        <v>0</v>
      </c>
      <c r="BD17" s="59" t="n">
        <f aca="false">IF(A17&lt;&gt;"",IFERROR(VLOOKUP(Y17,Tabelas!B:D,3,0),0),"")</f>
        <v>0</v>
      </c>
      <c r="BE17" s="59" t="n">
        <f aca="false">IF(A17&lt;&gt;"",IFERROR(VLOOKUP(Z17,Tabelas!B:D,3,0),0),"")</f>
        <v>0</v>
      </c>
      <c r="BF17" s="59" t="n">
        <f aca="false">IF(A17&lt;&gt;"",IFERROR(VLOOKUP(AA17,Tabelas!B:D,3,0),0),"")</f>
        <v>0</v>
      </c>
      <c r="BG17" s="59" t="n">
        <f aca="false">IF(A17&lt;&gt;"",IFERROR(VLOOKUP(AB17,Tabelas!B:D,3,0),0),"")</f>
        <v>0</v>
      </c>
      <c r="BH17" s="59" t="n">
        <f aca="false">IF(A17&lt;&gt;"",IFERROR(VLOOKUP(AC17,Tabelas!B:D,3,0),0),"")</f>
        <v>0</v>
      </c>
      <c r="BI17" s="59" t="n">
        <f aca="false">IF(A17&lt;&gt;"",IFERROR(VLOOKUP(AD17,Tabelas!B:D,3,0),0),"")</f>
        <v>0</v>
      </c>
      <c r="BJ17" s="59" t="n">
        <f aca="false">IF(A17&lt;&gt;"",IFERROR(VLOOKUP(AE17,Tabelas!B:D,3,0),0),"")</f>
        <v>0</v>
      </c>
      <c r="BK17" s="59" t="n">
        <f aca="false">IF(A17&lt;&gt;"",IFERROR(VLOOKUP(AF17,Tabelas!B:D,3,0),0),"")</f>
        <v>0</v>
      </c>
      <c r="BL17" s="59" t="n">
        <f aca="false">IF(A17&lt;&gt;"",IFERROR(VLOOKUP(AG17,Tabelas!B:D,3,0),0),"")</f>
        <v>0</v>
      </c>
      <c r="BM17" s="59" t="n">
        <f aca="false">IF(A17&lt;&gt;"",IFERROR(VLOOKUP(AH17,Tabelas!B:D,3,0),0),"")</f>
        <v>0</v>
      </c>
      <c r="BN17" s="59" t="n">
        <f aca="false">IF(A17&lt;&gt;"",IFERROR(VLOOKUP(AI17,Tabelas!B:D,3,0),0),"")</f>
        <v>0</v>
      </c>
      <c r="BO17" s="59" t="n">
        <f aca="false">IF(A17&lt;&gt;"",IFERROR(VLOOKUP(AJ17,Tabelas!B:D,3,0),0),"")</f>
        <v>0</v>
      </c>
      <c r="BP17" s="59" t="n">
        <f aca="false">IF(A17&lt;&gt;"",IFERROR(VLOOKUP(AK17,Tabelas!B:D,3,0),0),"")</f>
        <v>0</v>
      </c>
      <c r="BQ17" s="59" t="n">
        <f aca="false">IF(A17&lt;&gt;"",IFERROR(VLOOKUP(AL17,Tabelas!B:D,3,0),0),"")</f>
        <v>0</v>
      </c>
      <c r="BR17" s="59" t="n">
        <f aca="false">IF(A17&lt;&gt;"",IFERROR(VLOOKUP(AM17,Tabelas!B:D,3,0),0),"")</f>
        <v>0</v>
      </c>
      <c r="BS17" s="59" t="n">
        <f aca="false">IF(A17&lt;&gt;"",IFERROR(VLOOKUP(AN17,Tabelas!B:D,3,0),0),"")</f>
        <v>0</v>
      </c>
      <c r="BT17" s="59" t="n">
        <f aca="false">IF(A17&lt;&gt;"",IFERROR(VLOOKUP(AO17,Tabelas!B:D,3,0),0),"")</f>
        <v>0</v>
      </c>
      <c r="BU17" s="59" t="n">
        <f aca="false">IF(A17&lt;&gt;"",IFERROR(VLOOKUP(AP17,Tabelas!B:D,3,0),0),"")</f>
        <v>0</v>
      </c>
      <c r="BV17" s="59" t="n">
        <f aca="false">IF(A17&lt;&gt;"",IFERROR(VLOOKUP(AQ17,Tabelas!B:D,3,0),0),"")</f>
        <v>0</v>
      </c>
      <c r="BW17" s="59" t="n">
        <f aca="false">IF(A17&lt;&gt;"",IFERROR(VLOOKUP(AR17,Tabelas!B:D,3,0),0),"")</f>
        <v>0</v>
      </c>
      <c r="BX17" s="56" t="n">
        <f aca="false">IF(A17&lt;&gt;"",SUM(AS17:BW17),"")</f>
        <v>0</v>
      </c>
      <c r="BY17" s="55" t="n">
        <f aca="false">IF(A17&lt;&gt;"",COUNTIF(N17:AR17,"LM")+COUNTIF(N17:AR17,"L"),"")+COUNTIF(N17:AR17,"LP")</f>
        <v>22</v>
      </c>
      <c r="BZ17" s="56" t="n">
        <f aca="false">IF(A17&lt;&gt;"",COUNTIF(N17:AR17,"AB"),"")</f>
        <v>0</v>
      </c>
      <c r="CA17" s="56" t="n">
        <f aca="false">IF(A17&lt;&gt;"",COUNTIF(N17:AR17,"FE"),"")</f>
        <v>0</v>
      </c>
      <c r="CB17" s="56" t="n">
        <f aca="false">IF(A17&lt;&gt;"",COUNTIF(N17:AR17,"LC"),"")</f>
        <v>0</v>
      </c>
      <c r="CC17" s="56" t="n">
        <f aca="false">IF(A17&lt;&gt;"",COUNTIF(N17:AR17,"CE"),"")</f>
        <v>0</v>
      </c>
      <c r="CD17" s="55" t="n">
        <f aca="false">IF(A17&lt;&gt;"",COUNTIF(N17:AR17,"AF1")+COUNTIF(N17:AR17,"AF2")+COUNTIF(N17:AR17,"AF3")+COUNTIF(N17:AR17,"AF4")+COUNTIF(N17:AR17,"AF5")+COUNTIF(N17:AR17,"AF6")+COUNTIF(N17:AR17,"AF7")+COUNTIF(N17:AR17,"AF8")+COUNTIF(N17:AR17,"AF9")+COUNTIF(N17:AR17,"AF10")+COUNTIF(N17:AR17,"AF11")+COUNTIF(N17:AR17,"AF12")+COUNTIF(N17:AR17,"AF13")+COUNTIF(N17:AR17,"AF14"),"")</f>
        <v>0</v>
      </c>
      <c r="CE17" s="55" t="n">
        <f aca="false">IF(A17&lt;&gt;"",COUNTIF(N17:AR17,"CE")+COUNTIF(N17:AR17,"L")+COUNTIF(N17:AR17,"LM")+COUNTIF(N17:AR17,"LP")+COUNTIF(N17:AR17,"LC")+COUNTIF(N17:AR17,"AB")+COUNTIF(N17:AR17,"AF1")+COUNTIF(N17:AR17,"AF2")+COUNTIF(N17:AR17,"AF3")+COUNTIF(N17:AR17,"AF4")+COUNTIF(N17:AR17,"AF5")+COUNTIF(N17:AR17,"AF6")+COUNTIF(N17:AR17,"AF7")+COUNTIF(N17:AR17,"AF8")+COUNTIF(N17:AR17,"AF9")+COUNTIF(N17:AR17,"AF10")+COUNTIF(N17:AR17,"AF11")+COUNTIF(N17:AR17,"AF12")+COUNTIF(N17:AR17,"AF13")+COUNTIF(N17:AR17,"AF14")+COUNTIF(N17:AR17,"RC")+COUNTIF(N17:AR17,"FO")+COUNTIF(N17:AR17,"FE"),"")</f>
        <v>22</v>
      </c>
      <c r="CF17" s="57" t="n">
        <f aca="false">IF(A17&lt;&gt;"",COUNTIF(N17:AR17,"APH"),"")</f>
        <v>0</v>
      </c>
    </row>
    <row r="18" customFormat="false" ht="12.75" hidden="false" customHeight="true" outlineLevel="0" collapsed="false">
      <c r="A18" s="165" t="s">
        <v>164</v>
      </c>
      <c r="B18" s="71" t="n">
        <v>1158518</v>
      </c>
      <c r="C18" s="69"/>
      <c r="D18" s="167" t="s">
        <v>165</v>
      </c>
      <c r="E18" s="71" t="s">
        <v>36</v>
      </c>
      <c r="F18" s="69" t="n">
        <v>30</v>
      </c>
      <c r="G18" s="71"/>
      <c r="H18" s="71"/>
      <c r="I18" s="71"/>
      <c r="J18" s="71"/>
      <c r="K18" s="71"/>
      <c r="L18" s="71"/>
      <c r="M18" s="71"/>
      <c r="N18" s="162"/>
      <c r="O18" s="163" t="s">
        <v>145</v>
      </c>
      <c r="P18" s="163" t="s">
        <v>145</v>
      </c>
      <c r="Q18" s="163" t="s">
        <v>145</v>
      </c>
      <c r="R18" s="163" t="s">
        <v>145</v>
      </c>
      <c r="S18" s="163" t="s">
        <v>145</v>
      </c>
      <c r="T18" s="162"/>
      <c r="U18" s="162"/>
      <c r="V18" s="163" t="s">
        <v>34</v>
      </c>
      <c r="W18" s="163" t="s">
        <v>34</v>
      </c>
      <c r="X18" s="163" t="s">
        <v>34</v>
      </c>
      <c r="Y18" s="163" t="s">
        <v>34</v>
      </c>
      <c r="Z18" s="163" t="s">
        <v>34</v>
      </c>
      <c r="AA18" s="162" t="s">
        <v>34</v>
      </c>
      <c r="AB18" s="162" t="s">
        <v>34</v>
      </c>
      <c r="AC18" s="163" t="s">
        <v>34</v>
      </c>
      <c r="AD18" s="163" t="s">
        <v>34</v>
      </c>
      <c r="AE18" s="163" t="s">
        <v>34</v>
      </c>
      <c r="AF18" s="163" t="s">
        <v>34</v>
      </c>
      <c r="AG18" s="163" t="s">
        <v>34</v>
      </c>
      <c r="AH18" s="162" t="s">
        <v>34</v>
      </c>
      <c r="AI18" s="162" t="s">
        <v>34</v>
      </c>
      <c r="AJ18" s="163" t="s">
        <v>34</v>
      </c>
      <c r="AK18" s="163" t="s">
        <v>145</v>
      </c>
      <c r="AL18" s="163" t="s">
        <v>145</v>
      </c>
      <c r="AM18" s="163" t="s">
        <v>145</v>
      </c>
      <c r="AN18" s="163" t="s">
        <v>145</v>
      </c>
      <c r="AO18" s="162"/>
      <c r="AP18" s="162"/>
      <c r="AQ18" s="163" t="s">
        <v>145</v>
      </c>
      <c r="AR18" s="164" t="s">
        <v>145</v>
      </c>
      <c r="AS18" s="53" t="n">
        <f aca="false">IF(A18&lt;&gt;"",IFERROR(VLOOKUP(N18,Tabelas!B:D,3,0),0),"")</f>
        <v>0</v>
      </c>
      <c r="AT18" s="54" t="n">
        <f aca="false">IF(A18&lt;&gt;"",IFERROR(VLOOKUP(O18,Tabelas!B:D,3,0),0),"")</f>
        <v>4</v>
      </c>
      <c r="AU18" s="54" t="n">
        <f aca="false">IF(A18&lt;&gt;"",IFERROR(VLOOKUP(P18,Tabelas!B:D,3,0),0),"")</f>
        <v>4</v>
      </c>
      <c r="AV18" s="54" t="n">
        <f aca="false">IF(A18&lt;&gt;"",IFERROR(VLOOKUP(Q18,Tabelas!B:D,3,0),0),"")</f>
        <v>4</v>
      </c>
      <c r="AW18" s="54" t="n">
        <f aca="false">IF(A18&lt;&gt;"",IFERROR(VLOOKUP(R18,Tabelas!B:D,3,0),0),"")</f>
        <v>4</v>
      </c>
      <c r="AX18" s="54" t="n">
        <f aca="false">IF(A18&lt;&gt;"",IFERROR(VLOOKUP(S18,Tabelas!B:D,3,0),0),"")</f>
        <v>4</v>
      </c>
      <c r="AY18" s="54" t="n">
        <f aca="false">IF(A18&lt;&gt;"",IFERROR(VLOOKUP(T18,Tabelas!B:D,3,0),0),"")</f>
        <v>0</v>
      </c>
      <c r="AZ18" s="54" t="n">
        <f aca="false">IF(A18&lt;&gt;"",IFERROR(VLOOKUP(U18,Tabelas!B:D,3,0),0),"")</f>
        <v>0</v>
      </c>
      <c r="BA18" s="54" t="n">
        <f aca="false">IF(A18&lt;&gt;"",IFERROR(VLOOKUP(V18,Tabelas!B:D,3,0),0),"")</f>
        <v>0</v>
      </c>
      <c r="BB18" s="54" t="n">
        <f aca="false">IF(A18&lt;&gt;"",IFERROR(VLOOKUP(W18,Tabelas!B:D,3,0),0),"")</f>
        <v>0</v>
      </c>
      <c r="BC18" s="54" t="n">
        <f aca="false">IF(A18&lt;&gt;"",IFERROR(VLOOKUP(X18,Tabelas!B:D,3,0),0),"")</f>
        <v>0</v>
      </c>
      <c r="BD18" s="54" t="n">
        <f aca="false">IF(A18&lt;&gt;"",IFERROR(VLOOKUP(Y18,Tabelas!B:D,3,0),0),"")</f>
        <v>0</v>
      </c>
      <c r="BE18" s="54" t="n">
        <f aca="false">IF(A18&lt;&gt;"",IFERROR(VLOOKUP(Z18,Tabelas!B:D,3,0),0),"")</f>
        <v>0</v>
      </c>
      <c r="BF18" s="54" t="n">
        <f aca="false">IF(A18&lt;&gt;"",IFERROR(VLOOKUP(AA18,Tabelas!B:D,3,0),0),"")</f>
        <v>0</v>
      </c>
      <c r="BG18" s="54" t="n">
        <f aca="false">IF(A18&lt;&gt;"",IFERROR(VLOOKUP(AB18,Tabelas!B:D,3,0),0),"")</f>
        <v>0</v>
      </c>
      <c r="BH18" s="54" t="n">
        <f aca="false">IF(A18&lt;&gt;"",IFERROR(VLOOKUP(AC18,Tabelas!B:D,3,0),0),"")</f>
        <v>0</v>
      </c>
      <c r="BI18" s="54" t="n">
        <f aca="false">IF(A18&lt;&gt;"",IFERROR(VLOOKUP(AD18,Tabelas!B:D,3,0),0),"")</f>
        <v>0</v>
      </c>
      <c r="BJ18" s="54" t="n">
        <f aca="false">IF(A18&lt;&gt;"",IFERROR(VLOOKUP(AE18,Tabelas!B:D,3,0),0),"")</f>
        <v>0</v>
      </c>
      <c r="BK18" s="54" t="n">
        <f aca="false">IF(A18&lt;&gt;"",IFERROR(VLOOKUP(AF18,Tabelas!B:D,3,0),0),"")</f>
        <v>0</v>
      </c>
      <c r="BL18" s="54" t="n">
        <f aca="false">IF(A18&lt;&gt;"",IFERROR(VLOOKUP(AG18,Tabelas!B:D,3,0),0),"")</f>
        <v>0</v>
      </c>
      <c r="BM18" s="54" t="n">
        <f aca="false">IF(A18&lt;&gt;"",IFERROR(VLOOKUP(AH18,Tabelas!B:D,3,0),0),"")</f>
        <v>0</v>
      </c>
      <c r="BN18" s="54" t="n">
        <f aca="false">IF(A18&lt;&gt;"",IFERROR(VLOOKUP(AI18,Tabelas!B:D,3,0),0),"")</f>
        <v>0</v>
      </c>
      <c r="BO18" s="54" t="n">
        <f aca="false">IF(A18&lt;&gt;"",IFERROR(VLOOKUP(AJ18,Tabelas!B:D,3,0),0),"")</f>
        <v>0</v>
      </c>
      <c r="BP18" s="54" t="n">
        <f aca="false">IF(A18&lt;&gt;"",IFERROR(VLOOKUP(AK18,Tabelas!B:D,3,0),0),"")</f>
        <v>4</v>
      </c>
      <c r="BQ18" s="54" t="n">
        <f aca="false">IF(A18&lt;&gt;"",IFERROR(VLOOKUP(AL18,Tabelas!B:D,3,0),0),"")</f>
        <v>4</v>
      </c>
      <c r="BR18" s="54" t="n">
        <f aca="false">IF(A18&lt;&gt;"",IFERROR(VLOOKUP(AM18,Tabelas!B:D,3,0),0),"")</f>
        <v>4</v>
      </c>
      <c r="BS18" s="54" t="n">
        <f aca="false">IF(A18&lt;&gt;"",IFERROR(VLOOKUP(AN18,Tabelas!B:D,3,0),0),"")</f>
        <v>4</v>
      </c>
      <c r="BT18" s="54" t="n">
        <f aca="false">IF(A18&lt;&gt;"",IFERROR(VLOOKUP(AO18,Tabelas!B:D,3,0),0),"")</f>
        <v>0</v>
      </c>
      <c r="BU18" s="54" t="n">
        <f aca="false">IF(A18&lt;&gt;"",IFERROR(VLOOKUP(AP18,Tabelas!B:D,3,0),0),"")</f>
        <v>0</v>
      </c>
      <c r="BV18" s="54" t="n">
        <f aca="false">IF(A18&lt;&gt;"",IFERROR(VLOOKUP(AQ18,Tabelas!B:D,3,0),0),"")</f>
        <v>4</v>
      </c>
      <c r="BW18" s="54" t="n">
        <f aca="false">IF(A18&lt;&gt;"",IFERROR(VLOOKUP(AR18,Tabelas!B:D,3,0),0),"")</f>
        <v>4</v>
      </c>
      <c r="BX18" s="55" t="n">
        <f aca="false">IF(A18&lt;&gt;"",SUM(AS18:BW18),"")</f>
        <v>44</v>
      </c>
      <c r="BY18" s="55" t="n">
        <f aca="false">IF(A18&lt;&gt;"",COUNTIF(N18:AR18,"LM")+COUNTIF(N18:AR18,"L"),"")+COUNTIF(N18:AR18,"LP")</f>
        <v>0</v>
      </c>
      <c r="BZ18" s="55" t="n">
        <f aca="false">IF(A18&lt;&gt;"",COUNTIF(N18:AR18,"AB"),"")</f>
        <v>0</v>
      </c>
      <c r="CA18" s="55" t="n">
        <f aca="false">IF(A18&lt;&gt;"",COUNTIF(N18:AR18,"FE"),"")</f>
        <v>15</v>
      </c>
      <c r="CB18" s="55" t="n">
        <f aca="false">IF(A18&lt;&gt;"",COUNTIF(N18:AR18,"LC"),"")</f>
        <v>0</v>
      </c>
      <c r="CC18" s="55" t="n">
        <f aca="false">IF(A18&lt;&gt;"",COUNTIF(N18:AR18,"CE"),"")</f>
        <v>0</v>
      </c>
      <c r="CD18" s="55" t="n">
        <f aca="false">IF(A18&lt;&gt;"",COUNTIF(N18:AR18,"AF1")+COUNTIF(N18:AR18,"AF2")+COUNTIF(N18:AR18,"AF3")+COUNTIF(N18:AR18,"AF4")+COUNTIF(N18:AR18,"AF5")+COUNTIF(N18:AR18,"AF6")+COUNTIF(N18:AR18,"AF7")+COUNTIF(N18:AR18,"AF8")+COUNTIF(N18:AR18,"AF9")+COUNTIF(N18:AR18,"AF10")+COUNTIF(N18:AR18,"AF11")+COUNTIF(N18:AR18,"AF12")+COUNTIF(N18:AR18,"AF13")+COUNTIF(N18:AR18,"AF14"),"")</f>
        <v>0</v>
      </c>
      <c r="CE18" s="55" t="n">
        <f aca="false">IF(A18&lt;&gt;"",COUNTIF(N18:AR18,"CE")+COUNTIF(N18:AR18,"L")+COUNTIF(N18:AR18,"LM")+COUNTIF(N18:AR18,"LP")+COUNTIF(N18:AR18,"LC")+COUNTIF(N18:AR18,"AB")+COUNTIF(N18:AR18,"AF1")+COUNTIF(N18:AR18,"AF2")+COUNTIF(N18:AR18,"AF3")+COUNTIF(N18:AR18,"AF4")+COUNTIF(N18:AR18,"AF5")+COUNTIF(N18:AR18,"AF6")+COUNTIF(N18:AR18,"AF7")+COUNTIF(N18:AR18,"AF8")+COUNTIF(N18:AR18,"AF9")+COUNTIF(N18:AR18,"AF10")+COUNTIF(N18:AR18,"AF11")+COUNTIF(N18:AR18,"AF12")+COUNTIF(N18:AR18,"AF13")+COUNTIF(N18:AR18,"AF14")+COUNTIF(N18:AR18,"RC")+COUNTIF(N18:AR18,"FO")+COUNTIF(N18:AR18,"FE"),"")</f>
        <v>15</v>
      </c>
      <c r="CF18" s="143" t="n">
        <f aca="false">IF(A18&lt;&gt;"",COUNTIF(N18:AR18,"APH"),"")</f>
        <v>0</v>
      </c>
    </row>
    <row r="19" customFormat="false" ht="12.75" hidden="false" customHeight="true" outlineLevel="0" collapsed="false">
      <c r="A19" s="165" t="s">
        <v>166</v>
      </c>
      <c r="B19" s="71" t="n">
        <v>1510156</v>
      </c>
      <c r="C19" s="69"/>
      <c r="D19" s="71" t="s">
        <v>163</v>
      </c>
      <c r="E19" s="71" t="s">
        <v>36</v>
      </c>
      <c r="F19" s="69" t="n">
        <v>30</v>
      </c>
      <c r="G19" s="71"/>
      <c r="H19" s="71"/>
      <c r="I19" s="71"/>
      <c r="J19" s="71"/>
      <c r="K19" s="71"/>
      <c r="L19" s="71"/>
      <c r="M19" s="71"/>
      <c r="N19" s="162"/>
      <c r="O19" s="163" t="s">
        <v>145</v>
      </c>
      <c r="P19" s="163" t="s">
        <v>145</v>
      </c>
      <c r="Q19" s="163" t="s">
        <v>145</v>
      </c>
      <c r="R19" s="163" t="s">
        <v>145</v>
      </c>
      <c r="S19" s="163" t="s">
        <v>145</v>
      </c>
      <c r="T19" s="162"/>
      <c r="U19" s="162"/>
      <c r="V19" s="163" t="s">
        <v>145</v>
      </c>
      <c r="W19" s="163" t="s">
        <v>145</v>
      </c>
      <c r="X19" s="163" t="s">
        <v>145</v>
      </c>
      <c r="Y19" s="163" t="s">
        <v>145</v>
      </c>
      <c r="Z19" s="163" t="s">
        <v>145</v>
      </c>
      <c r="AA19" s="162"/>
      <c r="AB19" s="162"/>
      <c r="AC19" s="163" t="s">
        <v>145</v>
      </c>
      <c r="AD19" s="163" t="s">
        <v>145</v>
      </c>
      <c r="AE19" s="163" t="s">
        <v>145</v>
      </c>
      <c r="AF19" s="163" t="s">
        <v>145</v>
      </c>
      <c r="AG19" s="163" t="s">
        <v>145</v>
      </c>
      <c r="AH19" s="162"/>
      <c r="AI19" s="162"/>
      <c r="AJ19" s="163" t="s">
        <v>145</v>
      </c>
      <c r="AK19" s="163" t="s">
        <v>145</v>
      </c>
      <c r="AL19" s="163" t="s">
        <v>145</v>
      </c>
      <c r="AM19" s="163" t="s">
        <v>145</v>
      </c>
      <c r="AN19" s="163" t="s">
        <v>145</v>
      </c>
      <c r="AO19" s="162"/>
      <c r="AP19" s="162"/>
      <c r="AQ19" s="163" t="s">
        <v>145</v>
      </c>
      <c r="AR19" s="164" t="s">
        <v>145</v>
      </c>
      <c r="AS19" s="58" t="n">
        <f aca="false">IF(A19&lt;&gt;"",IFERROR(VLOOKUP(N19,Tabelas!B:D,3,0),0),"")</f>
        <v>0</v>
      </c>
      <c r="AT19" s="59" t="n">
        <f aca="false">IF(A19&lt;&gt;"",IFERROR(VLOOKUP(O19,Tabelas!B:D,3,0),0),"")</f>
        <v>4</v>
      </c>
      <c r="AU19" s="59" t="n">
        <f aca="false">IF(A19&lt;&gt;"",IFERROR(VLOOKUP(P19,Tabelas!B:D,3,0),0),"")</f>
        <v>4</v>
      </c>
      <c r="AV19" s="59" t="n">
        <f aca="false">IF(A19&lt;&gt;"",IFERROR(VLOOKUP(Q19,Tabelas!B:D,3,0),0),"")</f>
        <v>4</v>
      </c>
      <c r="AW19" s="59" t="n">
        <f aca="false">IF(A19&lt;&gt;"",IFERROR(VLOOKUP(R19,Tabelas!B:D,3,0),0),"")</f>
        <v>4</v>
      </c>
      <c r="AX19" s="59" t="n">
        <f aca="false">IF(A19&lt;&gt;"",IFERROR(VLOOKUP(S19,Tabelas!B:D,3,0),0),"")</f>
        <v>4</v>
      </c>
      <c r="AY19" s="59" t="n">
        <f aca="false">IF(A19&lt;&gt;"",IFERROR(VLOOKUP(T19,Tabelas!B:D,3,0),0),"")</f>
        <v>0</v>
      </c>
      <c r="AZ19" s="59" t="n">
        <f aca="false">IF(A19&lt;&gt;"",IFERROR(VLOOKUP(U19,Tabelas!B:D,3,0),0),"")</f>
        <v>0</v>
      </c>
      <c r="BA19" s="59" t="n">
        <f aca="false">IF(A19&lt;&gt;"",IFERROR(VLOOKUP(V19,Tabelas!B:D,3,0),0),"")</f>
        <v>4</v>
      </c>
      <c r="BB19" s="59" t="n">
        <f aca="false">IF(A19&lt;&gt;"",IFERROR(VLOOKUP(W19,Tabelas!B:D,3,0),0),"")</f>
        <v>4</v>
      </c>
      <c r="BC19" s="59" t="n">
        <f aca="false">IF(A19&lt;&gt;"",IFERROR(VLOOKUP(X19,Tabelas!B:D,3,0),0),"")</f>
        <v>4</v>
      </c>
      <c r="BD19" s="59" t="n">
        <f aca="false">IF(A19&lt;&gt;"",IFERROR(VLOOKUP(Y19,Tabelas!B:D,3,0),0),"")</f>
        <v>4</v>
      </c>
      <c r="BE19" s="59" t="n">
        <f aca="false">IF(A19&lt;&gt;"",IFERROR(VLOOKUP(Z19,Tabelas!B:D,3,0),0),"")</f>
        <v>4</v>
      </c>
      <c r="BF19" s="59" t="n">
        <f aca="false">IF(A19&lt;&gt;"",IFERROR(VLOOKUP(AA19,Tabelas!B:D,3,0),0),"")</f>
        <v>0</v>
      </c>
      <c r="BG19" s="59" t="n">
        <f aca="false">IF(A19&lt;&gt;"",IFERROR(VLOOKUP(AB19,Tabelas!B:D,3,0),0),"")</f>
        <v>0</v>
      </c>
      <c r="BH19" s="59" t="n">
        <f aca="false">IF(A19&lt;&gt;"",IFERROR(VLOOKUP(AC19,Tabelas!B:D,3,0),0),"")</f>
        <v>4</v>
      </c>
      <c r="BI19" s="59" t="n">
        <f aca="false">IF(A19&lt;&gt;"",IFERROR(VLOOKUP(AD19,Tabelas!B:D,3,0),0),"")</f>
        <v>4</v>
      </c>
      <c r="BJ19" s="59" t="n">
        <f aca="false">IF(A19&lt;&gt;"",IFERROR(VLOOKUP(AE19,Tabelas!B:D,3,0),0),"")</f>
        <v>4</v>
      </c>
      <c r="BK19" s="59" t="n">
        <f aca="false">IF(A19&lt;&gt;"",IFERROR(VLOOKUP(AF19,Tabelas!B:D,3,0),0),"")</f>
        <v>4</v>
      </c>
      <c r="BL19" s="59" t="n">
        <f aca="false">IF(A19&lt;&gt;"",IFERROR(VLOOKUP(AG19,Tabelas!B:D,3,0),0),"")</f>
        <v>4</v>
      </c>
      <c r="BM19" s="59" t="n">
        <f aca="false">IF(A19&lt;&gt;"",IFERROR(VLOOKUP(AH19,Tabelas!B:D,3,0),0),"")</f>
        <v>0</v>
      </c>
      <c r="BN19" s="59" t="n">
        <f aca="false">IF(A19&lt;&gt;"",IFERROR(VLOOKUP(AI19,Tabelas!B:D,3,0),0),"")</f>
        <v>0</v>
      </c>
      <c r="BO19" s="59" t="n">
        <f aca="false">IF(A19&lt;&gt;"",IFERROR(VLOOKUP(AJ19,Tabelas!B:D,3,0),0),"")</f>
        <v>4</v>
      </c>
      <c r="BP19" s="59" t="n">
        <f aca="false">IF(A19&lt;&gt;"",IFERROR(VLOOKUP(AK19,Tabelas!B:D,3,0),0),"")</f>
        <v>4</v>
      </c>
      <c r="BQ19" s="59" t="n">
        <f aca="false">IF(A19&lt;&gt;"",IFERROR(VLOOKUP(AL19,Tabelas!B:D,3,0),0),"")</f>
        <v>4</v>
      </c>
      <c r="BR19" s="59" t="n">
        <f aca="false">IF(A19&lt;&gt;"",IFERROR(VLOOKUP(AM19,Tabelas!B:D,3,0),0),"")</f>
        <v>4</v>
      </c>
      <c r="BS19" s="59" t="n">
        <f aca="false">IF(A19&lt;&gt;"",IFERROR(VLOOKUP(AN19,Tabelas!B:D,3,0),0),"")</f>
        <v>4</v>
      </c>
      <c r="BT19" s="59" t="n">
        <f aca="false">IF(A19&lt;&gt;"",IFERROR(VLOOKUP(AO19,Tabelas!B:D,3,0),0),"")</f>
        <v>0</v>
      </c>
      <c r="BU19" s="59" t="n">
        <f aca="false">IF(A19&lt;&gt;"",IFERROR(VLOOKUP(AP19,Tabelas!B:D,3,0),0),"")</f>
        <v>0</v>
      </c>
      <c r="BV19" s="59" t="n">
        <f aca="false">IF(A19&lt;&gt;"",IFERROR(VLOOKUP(AQ19,Tabelas!B:D,3,0),0),"")</f>
        <v>4</v>
      </c>
      <c r="BW19" s="59" t="n">
        <f aca="false">IF(A19&lt;&gt;"",IFERROR(VLOOKUP(AR19,Tabelas!B:D,3,0),0),"")</f>
        <v>4</v>
      </c>
      <c r="BX19" s="56" t="n">
        <f aca="false">IF(A19&lt;&gt;"",SUM(AS19:BW19),"")</f>
        <v>88</v>
      </c>
      <c r="BY19" s="55" t="n">
        <f aca="false">IF(A19&lt;&gt;"",COUNTIF(N19:AR19,"LM")+COUNTIF(N19:AR19,"L"),"")+COUNTIF(N19:AR19,"LP")</f>
        <v>0</v>
      </c>
      <c r="BZ19" s="56" t="n">
        <f aca="false">IF(A19&lt;&gt;"",COUNTIF(N19:AR19,"AB"),"")</f>
        <v>0</v>
      </c>
      <c r="CA19" s="56" t="n">
        <f aca="false">IF(A19&lt;&gt;"",COUNTIF(N19:AR19,"FE"),"")</f>
        <v>0</v>
      </c>
      <c r="CB19" s="56" t="n">
        <f aca="false">IF(A19&lt;&gt;"",COUNTIF(N19:AR19,"LC"),"")</f>
        <v>0</v>
      </c>
      <c r="CC19" s="56" t="n">
        <f aca="false">IF(A19&lt;&gt;"",COUNTIF(N19:AR19,"CE"),"")</f>
        <v>0</v>
      </c>
      <c r="CD19" s="55" t="n">
        <f aca="false">IF(A19&lt;&gt;"",COUNTIF(N19:AR19,"AF1")+COUNTIF(N19:AR19,"AF2")+COUNTIF(N19:AR19,"AF3")+COUNTIF(N19:AR19,"AF4")+COUNTIF(N19:AR19,"AF5")+COUNTIF(N19:AR19,"AF6")+COUNTIF(N19:AR19,"AF7")+COUNTIF(N19:AR19,"AF8")+COUNTIF(N19:AR19,"AF9")+COUNTIF(N19:AR19,"AF10")+COUNTIF(N19:AR19,"AF11")+COUNTIF(N19:AR19,"AF12")+COUNTIF(N19:AR19,"AF13")+COUNTIF(N19:AR19,"AF14"),"")</f>
        <v>0</v>
      </c>
      <c r="CE19" s="55" t="n">
        <f aca="false">IF(A19&lt;&gt;"",COUNTIF(N19:AR19,"CE")+COUNTIF(N19:AR19,"L")+COUNTIF(N19:AR19,"LM")+COUNTIF(N19:AR19,"LP")+COUNTIF(N19:AR19,"LC")+COUNTIF(N19:AR19,"AB")+COUNTIF(N19:AR19,"AF1")+COUNTIF(N19:AR19,"AF2")+COUNTIF(N19:AR19,"AF3")+COUNTIF(N19:AR19,"AF4")+COUNTIF(N19:AR19,"AF5")+COUNTIF(N19:AR19,"AF6")+COUNTIF(N19:AR19,"AF7")+COUNTIF(N19:AR19,"AF8")+COUNTIF(N19:AR19,"AF9")+COUNTIF(N19:AR19,"AF10")+COUNTIF(N19:AR19,"AF11")+COUNTIF(N19:AR19,"AF12")+COUNTIF(N19:AR19,"AF13")+COUNTIF(N19:AR19,"AF14")+COUNTIF(N19:AR19,"RC")+COUNTIF(N19:AR19,"FO")+COUNTIF(N19:AR19,"FE"),"")</f>
        <v>0</v>
      </c>
      <c r="CF19" s="57" t="n">
        <f aca="false">IF(A19&lt;&gt;"",COUNTIF(N19:AR19,"APH"),"")</f>
        <v>0</v>
      </c>
    </row>
    <row r="20" customFormat="false" ht="12.75" hidden="false" customHeight="true" outlineLevel="0" collapsed="false">
      <c r="A20" s="165" t="s">
        <v>167</v>
      </c>
      <c r="B20" s="71" t="n">
        <v>1160407</v>
      </c>
      <c r="C20" s="69"/>
      <c r="D20" s="71" t="s">
        <v>168</v>
      </c>
      <c r="E20" s="71" t="s">
        <v>36</v>
      </c>
      <c r="F20" s="69" t="n">
        <v>30</v>
      </c>
      <c r="G20" s="71"/>
      <c r="H20" s="71"/>
      <c r="I20" s="71"/>
      <c r="J20" s="71"/>
      <c r="K20" s="71"/>
      <c r="L20" s="71"/>
      <c r="M20" s="71"/>
      <c r="N20" s="162"/>
      <c r="O20" s="163" t="s">
        <v>145</v>
      </c>
      <c r="P20" s="163" t="s">
        <v>145</v>
      </c>
      <c r="Q20" s="163" t="s">
        <v>147</v>
      </c>
      <c r="R20" s="163"/>
      <c r="S20" s="163" t="s">
        <v>144</v>
      </c>
      <c r="T20" s="162"/>
      <c r="U20" s="162"/>
      <c r="V20" s="163" t="s">
        <v>145</v>
      </c>
      <c r="W20" s="163"/>
      <c r="X20" s="163"/>
      <c r="Y20" s="163" t="s">
        <v>144</v>
      </c>
      <c r="Z20" s="163" t="s">
        <v>145</v>
      </c>
      <c r="AA20" s="162"/>
      <c r="AB20" s="162"/>
      <c r="AC20" s="163" t="s">
        <v>145</v>
      </c>
      <c r="AD20" s="163"/>
      <c r="AE20" s="163" t="s">
        <v>145</v>
      </c>
      <c r="AF20" s="163" t="s">
        <v>144</v>
      </c>
      <c r="AG20" s="163"/>
      <c r="AH20" s="162"/>
      <c r="AI20" s="162"/>
      <c r="AJ20" s="163" t="s">
        <v>145</v>
      </c>
      <c r="AK20" s="163" t="s">
        <v>145</v>
      </c>
      <c r="AL20" s="163" t="s">
        <v>144</v>
      </c>
      <c r="AM20" s="163" t="s">
        <v>145</v>
      </c>
      <c r="AN20" s="163" t="s">
        <v>144</v>
      </c>
      <c r="AO20" s="162"/>
      <c r="AP20" s="162"/>
      <c r="AQ20" s="163" t="s">
        <v>145</v>
      </c>
      <c r="AR20" s="164" t="s">
        <v>145</v>
      </c>
      <c r="AS20" s="53" t="n">
        <f aca="false">IF(A20&lt;&gt;"",IFERROR(VLOOKUP(N20,Tabelas!B:D,3,0),0),"")</f>
        <v>0</v>
      </c>
      <c r="AT20" s="54" t="n">
        <f aca="false">IF(A20&lt;&gt;"",IFERROR(VLOOKUP(O20,Tabelas!B:D,3,0),0),"")</f>
        <v>4</v>
      </c>
      <c r="AU20" s="54" t="n">
        <f aca="false">IF(A20&lt;&gt;"",IFERROR(VLOOKUP(P20,Tabelas!B:D,3,0),0),"")</f>
        <v>4</v>
      </c>
      <c r="AV20" s="54" t="n">
        <f aca="false">IF(A20&lt;&gt;"",IFERROR(VLOOKUP(Q20,Tabelas!B:D,3,0),0),"")</f>
        <v>4</v>
      </c>
      <c r="AW20" s="54" t="n">
        <f aca="false">IF(A20&lt;&gt;"",IFERROR(VLOOKUP(R20,Tabelas!B:D,3,0),0),"")</f>
        <v>0</v>
      </c>
      <c r="AX20" s="54" t="n">
        <f aca="false">IF(A20&lt;&gt;"",IFERROR(VLOOKUP(S20,Tabelas!B:D,3,0),0),"")</f>
        <v>8</v>
      </c>
      <c r="AY20" s="54" t="n">
        <f aca="false">IF(A20&lt;&gt;"",IFERROR(VLOOKUP(T20,Tabelas!B:D,3,0),0),"")</f>
        <v>0</v>
      </c>
      <c r="AZ20" s="54" t="n">
        <f aca="false">IF(A20&lt;&gt;"",IFERROR(VLOOKUP(U20,Tabelas!B:D,3,0),0),"")</f>
        <v>0</v>
      </c>
      <c r="BA20" s="54" t="n">
        <f aca="false">IF(A20&lt;&gt;"",IFERROR(VLOOKUP(V20,Tabelas!B:D,3,0),0),"")</f>
        <v>4</v>
      </c>
      <c r="BB20" s="54" t="n">
        <f aca="false">IF(A20&lt;&gt;"",IFERROR(VLOOKUP(W20,Tabelas!B:D,3,0),0),"")</f>
        <v>0</v>
      </c>
      <c r="BC20" s="54" t="n">
        <f aca="false">IF(A20&lt;&gt;"",IFERROR(VLOOKUP(X20,Tabelas!B:D,3,0),0),"")</f>
        <v>0</v>
      </c>
      <c r="BD20" s="54" t="n">
        <f aca="false">IF(A20&lt;&gt;"",IFERROR(VLOOKUP(Y20,Tabelas!B:D,3,0),0),"")</f>
        <v>8</v>
      </c>
      <c r="BE20" s="54" t="n">
        <f aca="false">IF(A20&lt;&gt;"",IFERROR(VLOOKUP(Z20,Tabelas!B:D,3,0),0),"")</f>
        <v>4</v>
      </c>
      <c r="BF20" s="54" t="n">
        <f aca="false">IF(A20&lt;&gt;"",IFERROR(VLOOKUP(AA20,Tabelas!B:D,3,0),0),"")</f>
        <v>0</v>
      </c>
      <c r="BG20" s="54" t="n">
        <f aca="false">IF(A20&lt;&gt;"",IFERROR(VLOOKUP(AB20,Tabelas!B:D,3,0),0),"")</f>
        <v>0</v>
      </c>
      <c r="BH20" s="54" t="n">
        <f aca="false">IF(A20&lt;&gt;"",IFERROR(VLOOKUP(AC20,Tabelas!B:D,3,0),0),"")</f>
        <v>4</v>
      </c>
      <c r="BI20" s="54" t="n">
        <f aca="false">IF(A20&lt;&gt;"",IFERROR(VLOOKUP(AD20,Tabelas!B:D,3,0),0),"")</f>
        <v>0</v>
      </c>
      <c r="BJ20" s="54" t="n">
        <f aca="false">IF(A20&lt;&gt;"",IFERROR(VLOOKUP(AE20,Tabelas!B:D,3,0),0),"")</f>
        <v>4</v>
      </c>
      <c r="BK20" s="54" t="n">
        <f aca="false">IF(A20&lt;&gt;"",IFERROR(VLOOKUP(AF20,Tabelas!B:D,3,0),0),"")</f>
        <v>8</v>
      </c>
      <c r="BL20" s="54" t="n">
        <f aca="false">IF(A20&lt;&gt;"",IFERROR(VLOOKUP(AG20,Tabelas!B:D,3,0),0),"")</f>
        <v>0</v>
      </c>
      <c r="BM20" s="54" t="n">
        <f aca="false">IF(A20&lt;&gt;"",IFERROR(VLOOKUP(AH20,Tabelas!B:D,3,0),0),"")</f>
        <v>0</v>
      </c>
      <c r="BN20" s="54" t="n">
        <f aca="false">IF(A20&lt;&gt;"",IFERROR(VLOOKUP(AI20,Tabelas!B:D,3,0),0),"")</f>
        <v>0</v>
      </c>
      <c r="BO20" s="54" t="n">
        <f aca="false">IF(A20&lt;&gt;"",IFERROR(VLOOKUP(AJ20,Tabelas!B:D,3,0),0),"")</f>
        <v>4</v>
      </c>
      <c r="BP20" s="54" t="n">
        <f aca="false">IF(A20&lt;&gt;"",IFERROR(VLOOKUP(AK20,Tabelas!B:D,3,0),0),"")</f>
        <v>4</v>
      </c>
      <c r="BQ20" s="54" t="n">
        <f aca="false">IF(A20&lt;&gt;"",IFERROR(VLOOKUP(AL20,Tabelas!B:D,3,0),0),"")</f>
        <v>8</v>
      </c>
      <c r="BR20" s="54" t="n">
        <f aca="false">IF(A20&lt;&gt;"",IFERROR(VLOOKUP(AM20,Tabelas!B:D,3,0),0),"")</f>
        <v>4</v>
      </c>
      <c r="BS20" s="54" t="n">
        <f aca="false">IF(A20&lt;&gt;"",IFERROR(VLOOKUP(AN20,Tabelas!B:D,3,0),0),"")</f>
        <v>8</v>
      </c>
      <c r="BT20" s="54" t="n">
        <f aca="false">IF(A20&lt;&gt;"",IFERROR(VLOOKUP(AO20,Tabelas!B:D,3,0),0),"")</f>
        <v>0</v>
      </c>
      <c r="BU20" s="54" t="n">
        <f aca="false">IF(A20&lt;&gt;"",IFERROR(VLOOKUP(AP20,Tabelas!B:D,3,0),0),"")</f>
        <v>0</v>
      </c>
      <c r="BV20" s="54" t="n">
        <f aca="false">IF(A20&lt;&gt;"",IFERROR(VLOOKUP(AQ20,Tabelas!B:D,3,0),0),"")</f>
        <v>4</v>
      </c>
      <c r="BW20" s="54" t="n">
        <f aca="false">IF(A20&lt;&gt;"",IFERROR(VLOOKUP(AR20,Tabelas!B:D,3,0),0),"")</f>
        <v>4</v>
      </c>
      <c r="BX20" s="55" t="n">
        <f aca="false">IF(A20&lt;&gt;"",SUM(AS20:BW20),"")</f>
        <v>88</v>
      </c>
      <c r="BY20" s="55" t="n">
        <f aca="false">IF(A20&lt;&gt;"",COUNTIF(N20:AR20,"LM")+COUNTIF(N20:AR20,"L"),"")+COUNTIF(N20:AR20,"LP")</f>
        <v>0</v>
      </c>
      <c r="BZ20" s="55" t="n">
        <f aca="false">IF(A20&lt;&gt;"",COUNTIF(N20:AR20,"AB"),"")</f>
        <v>0</v>
      </c>
      <c r="CA20" s="55" t="n">
        <f aca="false">IF(A20&lt;&gt;"",COUNTIF(N20:AR20,"FE"),"")</f>
        <v>0</v>
      </c>
      <c r="CB20" s="55" t="n">
        <f aca="false">IF(A20&lt;&gt;"",COUNTIF(N20:AR20,"LC"),"")</f>
        <v>0</v>
      </c>
      <c r="CC20" s="55" t="n">
        <f aca="false">IF(A20&lt;&gt;"",COUNTIF(N20:AR20,"CE"),"")</f>
        <v>0</v>
      </c>
      <c r="CD20" s="55" t="n">
        <f aca="false">IF(A20&lt;&gt;"",COUNTIF(N20:AR20,"AF1")+COUNTIF(N20:AR20,"AF2")+COUNTIF(N20:AR20,"AF3")+COUNTIF(N20:AR20,"AF4")+COUNTIF(N20:AR20,"AF5")+COUNTIF(N20:AR20,"AF6")+COUNTIF(N20:AR20,"AF7")+COUNTIF(N20:AR20,"AF8")+COUNTIF(N20:AR20,"AF9")+COUNTIF(N20:AR20,"AF10")+COUNTIF(N20:AR20,"AF11")+COUNTIF(N20:AR20,"AF12")+COUNTIF(N20:AR20,"AF13")+COUNTIF(N20:AR20,"AF14"),"")</f>
        <v>0</v>
      </c>
      <c r="CE20" s="55" t="n">
        <f aca="false">IF(A20&lt;&gt;"",COUNTIF(N20:AR20,"CE")+COUNTIF(N20:AR20,"L")+COUNTIF(N20:AR20,"LM")+COUNTIF(N20:AR20,"LP")+COUNTIF(N20:AR20,"LC")+COUNTIF(N20:AR20,"AB")+COUNTIF(N20:AR20,"AF1")+COUNTIF(N20:AR20,"AF2")+COUNTIF(N20:AR20,"AF3")+COUNTIF(N20:AR20,"AF4")+COUNTIF(N20:AR20,"AF5")+COUNTIF(N20:AR20,"AF6")+COUNTIF(N20:AR20,"AF7")+COUNTIF(N20:AR20,"AF8")+COUNTIF(N20:AR20,"AF9")+COUNTIF(N20:AR20,"AF10")+COUNTIF(N20:AR20,"AF11")+COUNTIF(N20:AR20,"AF12")+COUNTIF(N20:AR20,"AF13")+COUNTIF(N20:AR20,"AF14")+COUNTIF(N20:AR20,"RC")+COUNTIF(N20:AR20,"FO")+COUNTIF(N20:AR20,"FE"),"")</f>
        <v>0</v>
      </c>
      <c r="CF20" s="143" t="n">
        <f aca="false">IF(A20&lt;&gt;"",COUNTIF(N20:AR20,"APH"),"")</f>
        <v>0</v>
      </c>
    </row>
    <row r="21" customFormat="false" ht="12.75" hidden="false" customHeight="true" outlineLevel="0" collapsed="false">
      <c r="A21" s="165" t="s">
        <v>169</v>
      </c>
      <c r="B21" s="71" t="n">
        <v>2102244</v>
      </c>
      <c r="C21" s="69"/>
      <c r="D21" s="71" t="s">
        <v>163</v>
      </c>
      <c r="E21" s="71" t="s">
        <v>36</v>
      </c>
      <c r="F21" s="69" t="n">
        <v>30</v>
      </c>
      <c r="G21" s="71"/>
      <c r="H21" s="71"/>
      <c r="I21" s="71"/>
      <c r="J21" s="71"/>
      <c r="K21" s="71"/>
      <c r="L21" s="71"/>
      <c r="M21" s="71"/>
      <c r="N21" s="162"/>
      <c r="O21" s="163" t="s">
        <v>46</v>
      </c>
      <c r="P21" s="163" t="s">
        <v>46</v>
      </c>
      <c r="Q21" s="163" t="s">
        <v>46</v>
      </c>
      <c r="R21" s="163" t="s">
        <v>46</v>
      </c>
      <c r="S21" s="163" t="s">
        <v>46</v>
      </c>
      <c r="T21" s="162"/>
      <c r="U21" s="162"/>
      <c r="V21" s="163" t="s">
        <v>46</v>
      </c>
      <c r="W21" s="163" t="s">
        <v>46</v>
      </c>
      <c r="X21" s="163" t="s">
        <v>46</v>
      </c>
      <c r="Y21" s="163" t="s">
        <v>46</v>
      </c>
      <c r="Z21" s="163" t="s">
        <v>46</v>
      </c>
      <c r="AA21" s="162"/>
      <c r="AB21" s="162"/>
      <c r="AC21" s="163" t="s">
        <v>46</v>
      </c>
      <c r="AD21" s="163" t="s">
        <v>46</v>
      </c>
      <c r="AE21" s="163" t="s">
        <v>46</v>
      </c>
      <c r="AF21" s="163" t="s">
        <v>46</v>
      </c>
      <c r="AG21" s="163" t="s">
        <v>46</v>
      </c>
      <c r="AH21" s="162"/>
      <c r="AI21" s="162"/>
      <c r="AJ21" s="163" t="s">
        <v>46</v>
      </c>
      <c r="AK21" s="163" t="s">
        <v>46</v>
      </c>
      <c r="AL21" s="163" t="s">
        <v>46</v>
      </c>
      <c r="AM21" s="163" t="s">
        <v>46</v>
      </c>
      <c r="AN21" s="163" t="s">
        <v>46</v>
      </c>
      <c r="AO21" s="162"/>
      <c r="AP21" s="162"/>
      <c r="AQ21" s="163" t="s">
        <v>46</v>
      </c>
      <c r="AR21" s="164" t="s">
        <v>46</v>
      </c>
      <c r="AS21" s="53" t="n">
        <f aca="false">IF(A21&lt;&gt;"",IFERROR(VLOOKUP(N21,Tabelas!B:D,3,0),0),"")</f>
        <v>0</v>
      </c>
      <c r="AT21" s="54" t="n">
        <f aca="false">IF(A21&lt;&gt;"",IFERROR(VLOOKUP(O21,Tabelas!B:D,3,0),0),"")</f>
        <v>0</v>
      </c>
      <c r="AU21" s="54" t="n">
        <f aca="false">IF(A21&lt;&gt;"",IFERROR(VLOOKUP(P21,Tabelas!B:D,3,0),0),"")</f>
        <v>0</v>
      </c>
      <c r="AV21" s="54" t="n">
        <f aca="false">IF(A21&lt;&gt;"",IFERROR(VLOOKUP(Q21,Tabelas!B:D,3,0),0),"")</f>
        <v>0</v>
      </c>
      <c r="AW21" s="54" t="n">
        <f aca="false">IF(A21&lt;&gt;"",IFERROR(VLOOKUP(R21,Tabelas!B:D,3,0),0),"")</f>
        <v>0</v>
      </c>
      <c r="AX21" s="54" t="n">
        <f aca="false">IF(A21&lt;&gt;"",IFERROR(VLOOKUP(S21,Tabelas!B:D,3,0),0),"")</f>
        <v>0</v>
      </c>
      <c r="AY21" s="54" t="n">
        <f aca="false">IF(A21&lt;&gt;"",IFERROR(VLOOKUP(T21,Tabelas!B:D,3,0),0),"")</f>
        <v>0</v>
      </c>
      <c r="AZ21" s="54" t="n">
        <f aca="false">IF(A21&lt;&gt;"",IFERROR(VLOOKUP(U21,Tabelas!B:D,3,0),0),"")</f>
        <v>0</v>
      </c>
      <c r="BA21" s="54" t="n">
        <f aca="false">IF(A21&lt;&gt;"",IFERROR(VLOOKUP(V21,Tabelas!B:D,3,0),0),"")</f>
        <v>0</v>
      </c>
      <c r="BB21" s="54" t="n">
        <f aca="false">IF(A21&lt;&gt;"",IFERROR(VLOOKUP(W21,Tabelas!B:D,3,0),0),"")</f>
        <v>0</v>
      </c>
      <c r="BC21" s="54" t="n">
        <f aca="false">IF(A21&lt;&gt;"",IFERROR(VLOOKUP(X21,Tabelas!B:D,3,0),0),"")</f>
        <v>0</v>
      </c>
      <c r="BD21" s="54" t="n">
        <f aca="false">IF(A21&lt;&gt;"",IFERROR(VLOOKUP(Y21,Tabelas!B:D,3,0),0),"")</f>
        <v>0</v>
      </c>
      <c r="BE21" s="54" t="n">
        <f aca="false">IF(A21&lt;&gt;"",IFERROR(VLOOKUP(Z21,Tabelas!B:D,3,0),0),"")</f>
        <v>0</v>
      </c>
      <c r="BF21" s="54" t="n">
        <f aca="false">IF(A21&lt;&gt;"",IFERROR(VLOOKUP(AA21,Tabelas!B:D,3,0),0),"")</f>
        <v>0</v>
      </c>
      <c r="BG21" s="54" t="n">
        <f aca="false">IF(A21&lt;&gt;"",IFERROR(VLOOKUP(AB21,Tabelas!B:D,3,0),0),"")</f>
        <v>0</v>
      </c>
      <c r="BH21" s="54" t="n">
        <f aca="false">IF(A21&lt;&gt;"",IFERROR(VLOOKUP(AC21,Tabelas!B:D,3,0),0),"")</f>
        <v>0</v>
      </c>
      <c r="BI21" s="54" t="n">
        <f aca="false">IF(A21&lt;&gt;"",IFERROR(VLOOKUP(AD21,Tabelas!B:D,3,0),0),"")</f>
        <v>0</v>
      </c>
      <c r="BJ21" s="54" t="n">
        <f aca="false">IF(A21&lt;&gt;"",IFERROR(VLOOKUP(AE21,Tabelas!B:D,3,0),0),"")</f>
        <v>0</v>
      </c>
      <c r="BK21" s="54" t="n">
        <f aca="false">IF(A21&lt;&gt;"",IFERROR(VLOOKUP(AF21,Tabelas!B:D,3,0),0),"")</f>
        <v>0</v>
      </c>
      <c r="BL21" s="54" t="n">
        <f aca="false">IF(A21&lt;&gt;"",IFERROR(VLOOKUP(AG21,Tabelas!B:D,3,0),0),"")</f>
        <v>0</v>
      </c>
      <c r="BM21" s="54" t="n">
        <f aca="false">IF(A21&lt;&gt;"",IFERROR(VLOOKUP(AH21,Tabelas!B:D,3,0),0),"")</f>
        <v>0</v>
      </c>
      <c r="BN21" s="54" t="n">
        <f aca="false">IF(A21&lt;&gt;"",IFERROR(VLOOKUP(AI21,Tabelas!B:D,3,0),0),"")</f>
        <v>0</v>
      </c>
      <c r="BO21" s="54" t="n">
        <f aca="false">IF(A21&lt;&gt;"",IFERROR(VLOOKUP(AJ21,Tabelas!B:D,3,0),0),"")</f>
        <v>0</v>
      </c>
      <c r="BP21" s="54" t="n">
        <f aca="false">IF(A21&lt;&gt;"",IFERROR(VLOOKUP(AK21,Tabelas!B:D,3,0),0),"")</f>
        <v>0</v>
      </c>
      <c r="BQ21" s="54" t="n">
        <f aca="false">IF(A21&lt;&gt;"",IFERROR(VLOOKUP(AL21,Tabelas!B:D,3,0),0),"")</f>
        <v>0</v>
      </c>
      <c r="BR21" s="54" t="n">
        <f aca="false">IF(A21&lt;&gt;"",IFERROR(VLOOKUP(AM21,Tabelas!B:D,3,0),0),"")</f>
        <v>0</v>
      </c>
      <c r="BS21" s="54" t="n">
        <f aca="false">IF(A21&lt;&gt;"",IFERROR(VLOOKUP(AN21,Tabelas!B:D,3,0),0),"")</f>
        <v>0</v>
      </c>
      <c r="BT21" s="54" t="n">
        <f aca="false">IF(A21&lt;&gt;"",IFERROR(VLOOKUP(AO21,Tabelas!B:D,3,0),0),"")</f>
        <v>0</v>
      </c>
      <c r="BU21" s="54" t="n">
        <f aca="false">IF(A21&lt;&gt;"",IFERROR(VLOOKUP(AP21,Tabelas!B:D,3,0),0),"")</f>
        <v>0</v>
      </c>
      <c r="BV21" s="54" t="n">
        <f aca="false">IF(A21&lt;&gt;"",IFERROR(VLOOKUP(AQ21,Tabelas!B:D,3,0),0),"")</f>
        <v>0</v>
      </c>
      <c r="BW21" s="54" t="n">
        <f aca="false">IF(A21&lt;&gt;"",IFERROR(VLOOKUP(AR21,Tabelas!B:D,3,0),0),"")</f>
        <v>0</v>
      </c>
      <c r="BX21" s="55" t="n">
        <f aca="false">IF(A21&lt;&gt;"",SUM(AS21:BW21),"")</f>
        <v>0</v>
      </c>
      <c r="BY21" s="55" t="n">
        <f aca="false">IF(A21&lt;&gt;"",COUNTIF(N21:AR21,"LM")+COUNTIF(N21:AR21,"L"),"")+COUNTIF(N21:AR21,"LP")</f>
        <v>22</v>
      </c>
      <c r="BZ21" s="55" t="n">
        <f aca="false">IF(A21&lt;&gt;"",COUNTIF(N21:AR21,"AB"),"")</f>
        <v>0</v>
      </c>
      <c r="CA21" s="55" t="n">
        <f aca="false">IF(A21&lt;&gt;"",COUNTIF(N21:AR21,"FE"),"")</f>
        <v>0</v>
      </c>
      <c r="CB21" s="55" t="n">
        <f aca="false">IF(A21&lt;&gt;"",COUNTIF(N21:AR21,"LC"),"")</f>
        <v>0</v>
      </c>
      <c r="CC21" s="55" t="n">
        <f aca="false">IF(A21&lt;&gt;"",COUNTIF(N21:AR21,"CE"),"")</f>
        <v>0</v>
      </c>
      <c r="CD21" s="55" t="n">
        <f aca="false">IF(A21&lt;&gt;"",COUNTIF(N21:AR21,"AF1")+COUNTIF(N21:AR21,"AF2")+COUNTIF(N21:AR21,"AF3")+COUNTIF(N21:AR21,"AF4")+COUNTIF(N21:AR21,"AF5")+COUNTIF(N21:AR21,"AF6")+COUNTIF(N21:AR21,"AF7")+COUNTIF(N21:AR21,"AF8")+COUNTIF(N21:AR21,"AF9")+COUNTIF(N21:AR21,"AF10")+COUNTIF(N21:AR21,"AF11")+COUNTIF(N21:AR21,"AF12")+COUNTIF(N21:AR21,"AF13")+COUNTIF(N21:AR21,"AF14"),"")</f>
        <v>0</v>
      </c>
      <c r="CE21" s="55" t="n">
        <f aca="false">IF(A21&lt;&gt;"",COUNTIF(N21:AR21,"CE")+COUNTIF(N21:AR21,"L")+COUNTIF(N21:AR21,"LM")+COUNTIF(N21:AR21,"LP")+COUNTIF(N21:AR21,"LC")+COUNTIF(N21:AR21,"AB")+COUNTIF(N21:AR21,"AF1")+COUNTIF(N21:AR21,"AF2")+COUNTIF(N21:AR21,"AF3")+COUNTIF(N21:AR21,"AF4")+COUNTIF(N21:AR21,"AF5")+COUNTIF(N21:AR21,"AF6")+COUNTIF(N21:AR21,"AF7")+COUNTIF(N21:AR21,"AF8")+COUNTIF(N21:AR21,"AF9")+COUNTIF(N21:AR21,"AF10")+COUNTIF(N21:AR21,"AF11")+COUNTIF(N21:AR21,"AF12")+COUNTIF(N21:AR21,"AF13")+COUNTIF(N21:AR21,"AF14")+COUNTIF(N21:AR21,"RC")+COUNTIF(N21:AR21,"FO")+COUNTIF(N21:AR21,"FE"),"")</f>
        <v>22</v>
      </c>
      <c r="CF21" s="143" t="n">
        <f aca="false">IF(A21&lt;&gt;"",COUNTIF(N21:AR21,"APH"),"")</f>
        <v>0</v>
      </c>
    </row>
    <row r="22" customFormat="false" ht="12.75" hidden="false" customHeight="true" outlineLevel="0" collapsed="false">
      <c r="A22" s="165" t="s">
        <v>170</v>
      </c>
      <c r="B22" s="71" t="n">
        <v>1851269</v>
      </c>
      <c r="C22" s="69"/>
      <c r="D22" s="167" t="s">
        <v>171</v>
      </c>
      <c r="E22" s="71" t="s">
        <v>36</v>
      </c>
      <c r="F22" s="69" t="n">
        <v>30</v>
      </c>
      <c r="G22" s="71"/>
      <c r="H22" s="71"/>
      <c r="I22" s="71"/>
      <c r="J22" s="71"/>
      <c r="K22" s="71"/>
      <c r="L22" s="71"/>
      <c r="M22" s="71"/>
      <c r="N22" s="162"/>
      <c r="O22" s="163" t="s">
        <v>147</v>
      </c>
      <c r="P22" s="163" t="s">
        <v>147</v>
      </c>
      <c r="Q22" s="163" t="s">
        <v>147</v>
      </c>
      <c r="R22" s="163" t="s">
        <v>147</v>
      </c>
      <c r="S22" s="163" t="s">
        <v>147</v>
      </c>
      <c r="T22" s="162"/>
      <c r="U22" s="162"/>
      <c r="V22" s="163" t="s">
        <v>147</v>
      </c>
      <c r="W22" s="163" t="s">
        <v>147</v>
      </c>
      <c r="X22" s="163" t="s">
        <v>147</v>
      </c>
      <c r="Y22" s="163" t="s">
        <v>147</v>
      </c>
      <c r="Z22" s="163" t="s">
        <v>147</v>
      </c>
      <c r="AA22" s="162"/>
      <c r="AB22" s="162"/>
      <c r="AC22" s="163" t="s">
        <v>147</v>
      </c>
      <c r="AD22" s="163" t="s">
        <v>147</v>
      </c>
      <c r="AE22" s="163" t="s">
        <v>147</v>
      </c>
      <c r="AF22" s="163" t="s">
        <v>147</v>
      </c>
      <c r="AG22" s="163" t="s">
        <v>147</v>
      </c>
      <c r="AH22" s="162"/>
      <c r="AI22" s="162"/>
      <c r="AJ22" s="163" t="s">
        <v>147</v>
      </c>
      <c r="AK22" s="163" t="s">
        <v>147</v>
      </c>
      <c r="AL22" s="163" t="s">
        <v>147</v>
      </c>
      <c r="AM22" s="163" t="s">
        <v>147</v>
      </c>
      <c r="AN22" s="163" t="s">
        <v>147</v>
      </c>
      <c r="AO22" s="162"/>
      <c r="AP22" s="162"/>
      <c r="AQ22" s="163" t="s">
        <v>147</v>
      </c>
      <c r="AR22" s="164" t="s">
        <v>147</v>
      </c>
      <c r="AS22" s="53" t="n">
        <f aca="false">IF(A22&lt;&gt;"",IFERROR(VLOOKUP(N22,Tabelas!B:D,3,0),0),"")</f>
        <v>0</v>
      </c>
      <c r="AT22" s="54" t="n">
        <f aca="false">IF(A22&lt;&gt;"",IFERROR(VLOOKUP(O22,Tabelas!B:D,3,0),0),"")</f>
        <v>4</v>
      </c>
      <c r="AU22" s="54" t="n">
        <f aca="false">IF(A22&lt;&gt;"",IFERROR(VLOOKUP(P22,Tabelas!B:D,3,0),0),"")</f>
        <v>4</v>
      </c>
      <c r="AV22" s="54" t="n">
        <f aca="false">IF(A22&lt;&gt;"",IFERROR(VLOOKUP(Q22,Tabelas!B:D,3,0),0),"")</f>
        <v>4</v>
      </c>
      <c r="AW22" s="54" t="n">
        <f aca="false">IF(A22&lt;&gt;"",IFERROR(VLOOKUP(R22,Tabelas!B:D,3,0),0),"")</f>
        <v>4</v>
      </c>
      <c r="AX22" s="54" t="n">
        <f aca="false">IF(A22&lt;&gt;"",IFERROR(VLOOKUP(S22,Tabelas!B:D,3,0),0),"")</f>
        <v>4</v>
      </c>
      <c r="AY22" s="54" t="n">
        <f aca="false">IF(A22&lt;&gt;"",IFERROR(VLOOKUP(T22,Tabelas!B:D,3,0),0),"")</f>
        <v>0</v>
      </c>
      <c r="AZ22" s="54" t="n">
        <f aca="false">IF(A22&lt;&gt;"",IFERROR(VLOOKUP(U22,Tabelas!B:D,3,0),0),"")</f>
        <v>0</v>
      </c>
      <c r="BA22" s="54" t="n">
        <f aca="false">IF(A22&lt;&gt;"",IFERROR(VLOOKUP(V22,Tabelas!B:D,3,0),0),"")</f>
        <v>4</v>
      </c>
      <c r="BB22" s="54" t="n">
        <f aca="false">IF(A22&lt;&gt;"",IFERROR(VLOOKUP(W22,Tabelas!B:D,3,0),0),"")</f>
        <v>4</v>
      </c>
      <c r="BC22" s="54" t="n">
        <f aca="false">IF(A22&lt;&gt;"",IFERROR(VLOOKUP(X22,Tabelas!B:D,3,0),0),"")</f>
        <v>4</v>
      </c>
      <c r="BD22" s="54" t="n">
        <f aca="false">IF(A22&lt;&gt;"",IFERROR(VLOOKUP(Y22,Tabelas!B:D,3,0),0),"")</f>
        <v>4</v>
      </c>
      <c r="BE22" s="54" t="n">
        <f aca="false">IF(A22&lt;&gt;"",IFERROR(VLOOKUP(Z22,Tabelas!B:D,3,0),0),"")</f>
        <v>4</v>
      </c>
      <c r="BF22" s="54" t="n">
        <f aca="false">IF(A22&lt;&gt;"",IFERROR(VLOOKUP(AA22,Tabelas!B:D,3,0),0),"")</f>
        <v>0</v>
      </c>
      <c r="BG22" s="54" t="n">
        <f aca="false">IF(A22&lt;&gt;"",IFERROR(VLOOKUP(AB22,Tabelas!B:D,3,0),0),"")</f>
        <v>0</v>
      </c>
      <c r="BH22" s="54" t="n">
        <f aca="false">IF(A22&lt;&gt;"",IFERROR(VLOOKUP(AC22,Tabelas!B:D,3,0),0),"")</f>
        <v>4</v>
      </c>
      <c r="BI22" s="54" t="n">
        <f aca="false">IF(A22&lt;&gt;"",IFERROR(VLOOKUP(AD22,Tabelas!B:D,3,0),0),"")</f>
        <v>4</v>
      </c>
      <c r="BJ22" s="54" t="n">
        <f aca="false">IF(A22&lt;&gt;"",IFERROR(VLOOKUP(AE22,Tabelas!B:D,3,0),0),"")</f>
        <v>4</v>
      </c>
      <c r="BK22" s="54" t="n">
        <f aca="false">IF(A22&lt;&gt;"",IFERROR(VLOOKUP(AF22,Tabelas!B:D,3,0),0),"")</f>
        <v>4</v>
      </c>
      <c r="BL22" s="54" t="n">
        <f aca="false">IF(A22&lt;&gt;"",IFERROR(VLOOKUP(AG22,Tabelas!B:D,3,0),0),"")</f>
        <v>4</v>
      </c>
      <c r="BM22" s="54" t="n">
        <f aca="false">IF(A22&lt;&gt;"",IFERROR(VLOOKUP(AH22,Tabelas!B:D,3,0),0),"")</f>
        <v>0</v>
      </c>
      <c r="BN22" s="54" t="n">
        <f aca="false">IF(A22&lt;&gt;"",IFERROR(VLOOKUP(AI22,Tabelas!B:D,3,0),0),"")</f>
        <v>0</v>
      </c>
      <c r="BO22" s="54" t="n">
        <f aca="false">IF(A22&lt;&gt;"",IFERROR(VLOOKUP(AJ22,Tabelas!B:D,3,0),0),"")</f>
        <v>4</v>
      </c>
      <c r="BP22" s="54" t="n">
        <f aca="false">IF(A22&lt;&gt;"",IFERROR(VLOOKUP(AK22,Tabelas!B:D,3,0),0),"")</f>
        <v>4</v>
      </c>
      <c r="BQ22" s="54" t="n">
        <f aca="false">IF(A22&lt;&gt;"",IFERROR(VLOOKUP(AL22,Tabelas!B:D,3,0),0),"")</f>
        <v>4</v>
      </c>
      <c r="BR22" s="54" t="n">
        <f aca="false">IF(A22&lt;&gt;"",IFERROR(VLOOKUP(AM22,Tabelas!B:D,3,0),0),"")</f>
        <v>4</v>
      </c>
      <c r="BS22" s="54" t="n">
        <f aca="false">IF(A22&lt;&gt;"",IFERROR(VLOOKUP(AN22,Tabelas!B:D,3,0),0),"")</f>
        <v>4</v>
      </c>
      <c r="BT22" s="54" t="n">
        <f aca="false">IF(A22&lt;&gt;"",IFERROR(VLOOKUP(AO22,Tabelas!B:D,3,0),0),"")</f>
        <v>0</v>
      </c>
      <c r="BU22" s="54" t="n">
        <f aca="false">IF(A22&lt;&gt;"",IFERROR(VLOOKUP(AP22,Tabelas!B:D,3,0),0),"")</f>
        <v>0</v>
      </c>
      <c r="BV22" s="54" t="n">
        <f aca="false">IF(A22&lt;&gt;"",IFERROR(VLOOKUP(AQ22,Tabelas!B:D,3,0),0),"")</f>
        <v>4</v>
      </c>
      <c r="BW22" s="54" t="n">
        <f aca="false">IF(A22&lt;&gt;"",IFERROR(VLOOKUP(AR22,Tabelas!B:D,3,0),0),"")</f>
        <v>4</v>
      </c>
      <c r="BX22" s="55" t="n">
        <f aca="false">IF(A22&lt;&gt;"",SUM(AS22:BW22),"")</f>
        <v>88</v>
      </c>
      <c r="BY22" s="55" t="n">
        <f aca="false">IF(A22&lt;&gt;"",COUNTIF(N22:AR22,"LM")+COUNTIF(N22:AR22,"L"),"")+COUNTIF(N22:AR22,"LP")</f>
        <v>0</v>
      </c>
      <c r="BZ22" s="55" t="n">
        <f aca="false">IF(A22&lt;&gt;"",COUNTIF(N22:AR22,"AB"),"")</f>
        <v>0</v>
      </c>
      <c r="CA22" s="55" t="n">
        <f aca="false">IF(A22&lt;&gt;"",COUNTIF(N22:AR22,"FE"),"")</f>
        <v>0</v>
      </c>
      <c r="CB22" s="55" t="n">
        <f aca="false">IF(A22&lt;&gt;"",COUNTIF(N22:AR22,"LC"),"")</f>
        <v>0</v>
      </c>
      <c r="CC22" s="55" t="n">
        <f aca="false">IF(A22&lt;&gt;"",COUNTIF(N22:AR22,"CE"),"")</f>
        <v>0</v>
      </c>
      <c r="CD22" s="55" t="n">
        <f aca="false">IF(A22&lt;&gt;"",COUNTIF(N22:AR22,"AF1")+COUNTIF(N22:AR22,"AF2")+COUNTIF(N22:AR22,"AF3")+COUNTIF(N22:AR22,"AF4")+COUNTIF(N22:AR22,"AF5")+COUNTIF(N22:AR22,"AF6")+COUNTIF(N22:AR22,"AF7")+COUNTIF(N22:AR22,"AF8")+COUNTIF(N22:AR22,"AF9")+COUNTIF(N22:AR22,"AF10")+COUNTIF(N22:AR22,"AF11")+COUNTIF(N22:AR22,"AF12")+COUNTIF(N22:AR22,"AF13")+COUNTIF(N22:AR22,"AF14"),"")</f>
        <v>0</v>
      </c>
      <c r="CE22" s="55" t="n">
        <f aca="false">IF(A22&lt;&gt;"",COUNTIF(N22:AR22,"CE")+COUNTIF(N22:AR22,"L")+COUNTIF(N22:AR22,"LM")+COUNTIF(N22:AR22,"LP")+COUNTIF(N22:AR22,"LC")+COUNTIF(N22:AR22,"AB")+COUNTIF(N22:AR22,"AF1")+COUNTIF(N22:AR22,"AF2")+COUNTIF(N22:AR22,"AF3")+COUNTIF(N22:AR22,"AF4")+COUNTIF(N22:AR22,"AF5")+COUNTIF(N22:AR22,"AF6")+COUNTIF(N22:AR22,"AF7")+COUNTIF(N22:AR22,"AF8")+COUNTIF(N22:AR22,"AF9")+COUNTIF(N22:AR22,"AF10")+COUNTIF(N22:AR22,"AF11")+COUNTIF(N22:AR22,"AF12")+COUNTIF(N22:AR22,"AF13")+COUNTIF(N22:AR22,"AF14")+COUNTIF(N22:AR22,"RC")+COUNTIF(N22:AR22,"FO")+COUNTIF(N22:AR22,"FE"),"")</f>
        <v>0</v>
      </c>
      <c r="CF22" s="143" t="n">
        <f aca="false">IF(A22&lt;&gt;"",COUNTIF(N22:AR22,"APH"),"")</f>
        <v>0</v>
      </c>
    </row>
    <row r="23" customFormat="false" ht="12.75" hidden="false" customHeight="true" outlineLevel="0" collapsed="false">
      <c r="A23" s="165" t="s">
        <v>172</v>
      </c>
      <c r="B23" s="71" t="n">
        <v>1819565</v>
      </c>
      <c r="C23" s="69"/>
      <c r="D23" s="71" t="s">
        <v>163</v>
      </c>
      <c r="E23" s="71" t="s">
        <v>36</v>
      </c>
      <c r="F23" s="69" t="n">
        <v>30</v>
      </c>
      <c r="G23" s="71"/>
      <c r="H23" s="71"/>
      <c r="I23" s="71"/>
      <c r="J23" s="71"/>
      <c r="K23" s="71"/>
      <c r="L23" s="71"/>
      <c r="M23" s="71"/>
      <c r="N23" s="162"/>
      <c r="O23" s="163" t="s">
        <v>147</v>
      </c>
      <c r="P23" s="163" t="s">
        <v>147</v>
      </c>
      <c r="Q23" s="163" t="s">
        <v>147</v>
      </c>
      <c r="R23" s="163" t="s">
        <v>147</v>
      </c>
      <c r="S23" s="163" t="s">
        <v>147</v>
      </c>
      <c r="T23" s="162"/>
      <c r="U23" s="162"/>
      <c r="V23" s="163" t="s">
        <v>147</v>
      </c>
      <c r="W23" s="163" t="s">
        <v>147</v>
      </c>
      <c r="X23" s="163" t="s">
        <v>147</v>
      </c>
      <c r="Y23" s="163" t="s">
        <v>147</v>
      </c>
      <c r="Z23" s="163" t="s">
        <v>147</v>
      </c>
      <c r="AA23" s="162"/>
      <c r="AB23" s="162"/>
      <c r="AC23" s="163" t="s">
        <v>147</v>
      </c>
      <c r="AD23" s="163" t="s">
        <v>147</v>
      </c>
      <c r="AE23" s="163" t="s">
        <v>147</v>
      </c>
      <c r="AF23" s="163" t="s">
        <v>147</v>
      </c>
      <c r="AG23" s="163" t="s">
        <v>147</v>
      </c>
      <c r="AH23" s="162"/>
      <c r="AI23" s="162"/>
      <c r="AJ23" s="163" t="s">
        <v>34</v>
      </c>
      <c r="AK23" s="163" t="s">
        <v>34</v>
      </c>
      <c r="AL23" s="163" t="s">
        <v>34</v>
      </c>
      <c r="AM23" s="163" t="s">
        <v>34</v>
      </c>
      <c r="AN23" s="163" t="s">
        <v>34</v>
      </c>
      <c r="AO23" s="162" t="s">
        <v>34</v>
      </c>
      <c r="AP23" s="162" t="s">
        <v>34</v>
      </c>
      <c r="AQ23" s="163" t="s">
        <v>34</v>
      </c>
      <c r="AR23" s="164" t="s">
        <v>34</v>
      </c>
      <c r="AS23" s="53" t="n">
        <f aca="false">IF(A23&lt;&gt;"",IFERROR(VLOOKUP(N23,Tabelas!B:D,3,0),0),"")</f>
        <v>0</v>
      </c>
      <c r="AT23" s="54" t="n">
        <f aca="false">IF(A23&lt;&gt;"",IFERROR(VLOOKUP(O23,Tabelas!B:D,3,0),0),"")</f>
        <v>4</v>
      </c>
      <c r="AU23" s="54" t="n">
        <f aca="false">IF(A23&lt;&gt;"",IFERROR(VLOOKUP(P23,Tabelas!B:D,3,0),0),"")</f>
        <v>4</v>
      </c>
      <c r="AV23" s="54" t="n">
        <f aca="false">IF(A23&lt;&gt;"",IFERROR(VLOOKUP(Q23,Tabelas!B:D,3,0),0),"")</f>
        <v>4</v>
      </c>
      <c r="AW23" s="54" t="n">
        <f aca="false">IF(A23&lt;&gt;"",IFERROR(VLOOKUP(R23,Tabelas!B:D,3,0),0),"")</f>
        <v>4</v>
      </c>
      <c r="AX23" s="54" t="n">
        <f aca="false">IF(A23&lt;&gt;"",IFERROR(VLOOKUP(S23,Tabelas!B:D,3,0),0),"")</f>
        <v>4</v>
      </c>
      <c r="AY23" s="54" t="n">
        <f aca="false">IF(A23&lt;&gt;"",IFERROR(VLOOKUP(T23,Tabelas!B:D,3,0),0),"")</f>
        <v>0</v>
      </c>
      <c r="AZ23" s="54" t="n">
        <f aca="false">IF(A23&lt;&gt;"",IFERROR(VLOOKUP(U23,Tabelas!B:D,3,0),0),"")</f>
        <v>0</v>
      </c>
      <c r="BA23" s="54" t="n">
        <f aca="false">IF(A23&lt;&gt;"",IFERROR(VLOOKUP(V23,Tabelas!B:D,3,0),0),"")</f>
        <v>4</v>
      </c>
      <c r="BB23" s="54" t="n">
        <f aca="false">IF(A23&lt;&gt;"",IFERROR(VLOOKUP(W23,Tabelas!B:D,3,0),0),"")</f>
        <v>4</v>
      </c>
      <c r="BC23" s="54" t="n">
        <f aca="false">IF(A23&lt;&gt;"",IFERROR(VLOOKUP(X23,Tabelas!B:D,3,0),0),"")</f>
        <v>4</v>
      </c>
      <c r="BD23" s="54" t="n">
        <f aca="false">IF(A23&lt;&gt;"",IFERROR(VLOOKUP(Y23,Tabelas!B:D,3,0),0),"")</f>
        <v>4</v>
      </c>
      <c r="BE23" s="54" t="n">
        <f aca="false">IF(A23&lt;&gt;"",IFERROR(VLOOKUP(Z23,Tabelas!B:D,3,0),0),"")</f>
        <v>4</v>
      </c>
      <c r="BF23" s="54" t="n">
        <f aca="false">IF(A23&lt;&gt;"",IFERROR(VLOOKUP(AA23,Tabelas!B:D,3,0),0),"")</f>
        <v>0</v>
      </c>
      <c r="BG23" s="54" t="n">
        <f aca="false">IF(A23&lt;&gt;"",IFERROR(VLOOKUP(AB23,Tabelas!B:D,3,0),0),"")</f>
        <v>0</v>
      </c>
      <c r="BH23" s="54" t="n">
        <f aca="false">IF(A23&lt;&gt;"",IFERROR(VLOOKUP(AC23,Tabelas!B:D,3,0),0),"")</f>
        <v>4</v>
      </c>
      <c r="BI23" s="54" t="n">
        <f aca="false">IF(A23&lt;&gt;"",IFERROR(VLOOKUP(AD23,Tabelas!B:D,3,0),0),"")</f>
        <v>4</v>
      </c>
      <c r="BJ23" s="54" t="n">
        <f aca="false">IF(A23&lt;&gt;"",IFERROR(VLOOKUP(AE23,Tabelas!B:D,3,0),0),"")</f>
        <v>4</v>
      </c>
      <c r="BK23" s="54" t="n">
        <f aca="false">IF(A23&lt;&gt;"",IFERROR(VLOOKUP(AF23,Tabelas!B:D,3,0),0),"")</f>
        <v>4</v>
      </c>
      <c r="BL23" s="54" t="n">
        <f aca="false">IF(A23&lt;&gt;"",IFERROR(VLOOKUP(AG23,Tabelas!B:D,3,0),0),"")</f>
        <v>4</v>
      </c>
      <c r="BM23" s="54" t="n">
        <f aca="false">IF(A23&lt;&gt;"",IFERROR(VLOOKUP(AH23,Tabelas!B:D,3,0),0),"")</f>
        <v>0</v>
      </c>
      <c r="BN23" s="54" t="n">
        <f aca="false">IF(A23&lt;&gt;"",IFERROR(VLOOKUP(AI23,Tabelas!B:D,3,0),0),"")</f>
        <v>0</v>
      </c>
      <c r="BO23" s="54" t="n">
        <f aca="false">IF(A23&lt;&gt;"",IFERROR(VLOOKUP(AJ23,Tabelas!B:D,3,0),0),"")</f>
        <v>0</v>
      </c>
      <c r="BP23" s="54" t="n">
        <f aca="false">IF(A23&lt;&gt;"",IFERROR(VLOOKUP(AK23,Tabelas!B:D,3,0),0),"")</f>
        <v>0</v>
      </c>
      <c r="BQ23" s="54" t="n">
        <f aca="false">IF(A23&lt;&gt;"",IFERROR(VLOOKUP(AL23,Tabelas!B:D,3,0),0),"")</f>
        <v>0</v>
      </c>
      <c r="BR23" s="54" t="n">
        <f aca="false">IF(A23&lt;&gt;"",IFERROR(VLOOKUP(AM23,Tabelas!B:D,3,0),0),"")</f>
        <v>0</v>
      </c>
      <c r="BS23" s="54" t="n">
        <f aca="false">IF(A23&lt;&gt;"",IFERROR(VLOOKUP(AN23,Tabelas!B:D,3,0),0),"")</f>
        <v>0</v>
      </c>
      <c r="BT23" s="54" t="n">
        <f aca="false">IF(A23&lt;&gt;"",IFERROR(VLOOKUP(AO23,Tabelas!B:D,3,0),0),"")</f>
        <v>0</v>
      </c>
      <c r="BU23" s="54" t="n">
        <f aca="false">IF(A23&lt;&gt;"",IFERROR(VLOOKUP(AP23,Tabelas!B:D,3,0),0),"")</f>
        <v>0</v>
      </c>
      <c r="BV23" s="54" t="n">
        <f aca="false">IF(A23&lt;&gt;"",IFERROR(VLOOKUP(AQ23,Tabelas!B:D,3,0),0),"")</f>
        <v>0</v>
      </c>
      <c r="BW23" s="54" t="n">
        <f aca="false">IF(A23&lt;&gt;"",IFERROR(VLOOKUP(AR23,Tabelas!B:D,3,0),0),"")</f>
        <v>0</v>
      </c>
      <c r="BX23" s="56" t="n">
        <f aca="false">IF(A23&lt;&gt;"",SUM(AS23:BW23),"")</f>
        <v>60</v>
      </c>
      <c r="BY23" s="55" t="n">
        <f aca="false">IF(A23&lt;&gt;"",COUNTIF(N23:AR23,"LM")+COUNTIF(N23:AR23,"L"),"")+COUNTIF(N23:AR23,"LP")</f>
        <v>0</v>
      </c>
      <c r="BZ23" s="56" t="n">
        <f aca="false">IF(A23&lt;&gt;"",COUNTIF(N23:AR23,"AB"),"")</f>
        <v>0</v>
      </c>
      <c r="CA23" s="56" t="n">
        <f aca="false">IF(A23&lt;&gt;"",COUNTIF(N23:AR23,"FE"),"")</f>
        <v>9</v>
      </c>
      <c r="CB23" s="56" t="n">
        <f aca="false">IF(A23&lt;&gt;"",COUNTIF(N23:AR23,"LC"),"")</f>
        <v>0</v>
      </c>
      <c r="CC23" s="56" t="n">
        <f aca="false">IF(A23&lt;&gt;"",COUNTIF(N23:AR23,"CE"),"")</f>
        <v>0</v>
      </c>
      <c r="CD23" s="55" t="n">
        <f aca="false">IF(A23&lt;&gt;"",COUNTIF(N23:AR23,"AF1")+COUNTIF(N23:AR23,"AF2")+COUNTIF(N23:AR23,"AF3")+COUNTIF(N23:AR23,"AF4")+COUNTIF(N23:AR23,"AF5")+COUNTIF(N23:AR23,"AF6")+COUNTIF(N23:AR23,"AF7")+COUNTIF(N23:AR23,"AF8")+COUNTIF(N23:AR23,"AF9")+COUNTIF(N23:AR23,"AF10")+COUNTIF(N23:AR23,"AF11")+COUNTIF(N23:AR23,"AF12")+COUNTIF(N23:AR23,"AF13")+COUNTIF(N23:AR23,"AF14"),"")</f>
        <v>0</v>
      </c>
      <c r="CE23" s="55" t="n">
        <f aca="false">IF(A23&lt;&gt;"",COUNTIF(N23:AR23,"CE")+COUNTIF(N23:AR23,"L")+COUNTIF(N23:AR23,"LM")+COUNTIF(N23:AR23,"LP")+COUNTIF(N23:AR23,"LC")+COUNTIF(N23:AR23,"AB")+COUNTIF(N23:AR23,"AF1")+COUNTIF(N23:AR23,"AF2")+COUNTIF(N23:AR23,"AF3")+COUNTIF(N23:AR23,"AF4")+COUNTIF(N23:AR23,"AF5")+COUNTIF(N23:AR23,"AF6")+COUNTIF(N23:AR23,"AF7")+COUNTIF(N23:AR23,"AF8")+COUNTIF(N23:AR23,"AF9")+COUNTIF(N23:AR23,"AF10")+COUNTIF(N23:AR23,"AF11")+COUNTIF(N23:AR23,"AF12")+COUNTIF(N23:AR23,"AF13")+COUNTIF(N23:AR23,"AF14")+COUNTIF(N23:AR23,"RC")+COUNTIF(N23:AR23,"FO")+COUNTIF(N23:AR23,"FE"),"")</f>
        <v>9</v>
      </c>
      <c r="CF23" s="57" t="n">
        <f aca="false">IF(A23&lt;&gt;"",COUNTIF(N23:AR23,"APH"),"")</f>
        <v>0</v>
      </c>
    </row>
    <row r="24" customFormat="false" ht="12.75" hidden="false" customHeight="true" outlineLevel="0" collapsed="false">
      <c r="A24" s="165" t="s">
        <v>173</v>
      </c>
      <c r="B24" s="71" t="n">
        <v>1363337</v>
      </c>
      <c r="C24" s="69"/>
      <c r="D24" s="167" t="s">
        <v>165</v>
      </c>
      <c r="E24" s="71" t="s">
        <v>36</v>
      </c>
      <c r="F24" s="69" t="n">
        <v>30</v>
      </c>
      <c r="G24" s="71"/>
      <c r="H24" s="71"/>
      <c r="I24" s="71"/>
      <c r="J24" s="71"/>
      <c r="K24" s="71"/>
      <c r="L24" s="71"/>
      <c r="M24" s="71"/>
      <c r="N24" s="162"/>
      <c r="O24" s="163" t="s">
        <v>34</v>
      </c>
      <c r="P24" s="163" t="s">
        <v>34</v>
      </c>
      <c r="Q24" s="163" t="s">
        <v>34</v>
      </c>
      <c r="R24" s="163" t="s">
        <v>34</v>
      </c>
      <c r="S24" s="163" t="s">
        <v>34</v>
      </c>
      <c r="T24" s="162" t="s">
        <v>34</v>
      </c>
      <c r="U24" s="162" t="s">
        <v>34</v>
      </c>
      <c r="V24" s="163" t="s">
        <v>34</v>
      </c>
      <c r="W24" s="163" t="s">
        <v>34</v>
      </c>
      <c r="X24" s="163" t="s">
        <v>34</v>
      </c>
      <c r="Y24" s="163" t="s">
        <v>88</v>
      </c>
      <c r="Z24" s="163" t="s">
        <v>88</v>
      </c>
      <c r="AA24" s="162"/>
      <c r="AB24" s="162"/>
      <c r="AC24" s="163" t="s">
        <v>147</v>
      </c>
      <c r="AD24" s="163" t="s">
        <v>147</v>
      </c>
      <c r="AE24" s="163" t="s">
        <v>144</v>
      </c>
      <c r="AF24" s="163"/>
      <c r="AG24" s="163" t="s">
        <v>147</v>
      </c>
      <c r="AH24" s="162"/>
      <c r="AI24" s="162"/>
      <c r="AJ24" s="163" t="s">
        <v>147</v>
      </c>
      <c r="AK24" s="163" t="s">
        <v>147</v>
      </c>
      <c r="AL24" s="163" t="s">
        <v>144</v>
      </c>
      <c r="AM24" s="163"/>
      <c r="AN24" s="163" t="s">
        <v>147</v>
      </c>
      <c r="AO24" s="162"/>
      <c r="AP24" s="162"/>
      <c r="AQ24" s="163" t="s">
        <v>147</v>
      </c>
      <c r="AR24" s="164" t="s">
        <v>147</v>
      </c>
      <c r="AS24" s="53" t="n">
        <f aca="false">IF(A24&lt;&gt;"",IFERROR(VLOOKUP(N24,Tabelas!B:D,3,0),0),"")</f>
        <v>0</v>
      </c>
      <c r="AT24" s="54" t="n">
        <f aca="false">IF(A24&lt;&gt;"",IFERROR(VLOOKUP(O24,Tabelas!B:D,3,0),0),"")</f>
        <v>0</v>
      </c>
      <c r="AU24" s="54" t="n">
        <f aca="false">IF(A24&lt;&gt;"",IFERROR(VLOOKUP(P24,Tabelas!B:D,3,0),0),"")</f>
        <v>0</v>
      </c>
      <c r="AV24" s="54" t="n">
        <f aca="false">IF(A24&lt;&gt;"",IFERROR(VLOOKUP(Q24,Tabelas!B:D,3,0),0),"")</f>
        <v>0</v>
      </c>
      <c r="AW24" s="54" t="n">
        <f aca="false">IF(A24&lt;&gt;"",IFERROR(VLOOKUP(R24,Tabelas!B:D,3,0),0),"")</f>
        <v>0</v>
      </c>
      <c r="AX24" s="54" t="n">
        <f aca="false">IF(A24&lt;&gt;"",IFERROR(VLOOKUP(S24,Tabelas!B:D,3,0),0),"")</f>
        <v>0</v>
      </c>
      <c r="AY24" s="54" t="n">
        <f aca="false">IF(A24&lt;&gt;"",IFERROR(VLOOKUP(T24,Tabelas!B:D,3,0),0),"")</f>
        <v>0</v>
      </c>
      <c r="AZ24" s="54" t="n">
        <f aca="false">IF(A24&lt;&gt;"",IFERROR(VLOOKUP(U24,Tabelas!B:D,3,0),0),"")</f>
        <v>0</v>
      </c>
      <c r="BA24" s="54" t="n">
        <f aca="false">IF(A24&lt;&gt;"",IFERROR(VLOOKUP(V24,Tabelas!B:D,3,0),0),"")</f>
        <v>0</v>
      </c>
      <c r="BB24" s="54" t="n">
        <f aca="false">IF(A24&lt;&gt;"",IFERROR(VLOOKUP(W24,Tabelas!B:D,3,0),0),"")</f>
        <v>0</v>
      </c>
      <c r="BC24" s="54" t="n">
        <f aca="false">IF(A24&lt;&gt;"",IFERROR(VLOOKUP(X24,Tabelas!B:D,3,0),0),"")</f>
        <v>0</v>
      </c>
      <c r="BD24" s="54" t="n">
        <f aca="false">IF(A24&lt;&gt;"",IFERROR(VLOOKUP(Y24,Tabelas!B:D,3,0),0),"")</f>
        <v>0</v>
      </c>
      <c r="BE24" s="54" t="n">
        <f aca="false">IF(A24&lt;&gt;"",IFERROR(VLOOKUP(Z24,Tabelas!B:D,3,0),0),"")</f>
        <v>0</v>
      </c>
      <c r="BF24" s="54" t="n">
        <f aca="false">IF(A24&lt;&gt;"",IFERROR(VLOOKUP(AA24,Tabelas!B:D,3,0),0),"")</f>
        <v>0</v>
      </c>
      <c r="BG24" s="54" t="n">
        <f aca="false">IF(A24&lt;&gt;"",IFERROR(VLOOKUP(AB24,Tabelas!B:D,3,0),0),"")</f>
        <v>0</v>
      </c>
      <c r="BH24" s="54" t="n">
        <f aca="false">IF(A24&lt;&gt;"",IFERROR(VLOOKUP(AC24,Tabelas!B:D,3,0),0),"")</f>
        <v>4</v>
      </c>
      <c r="BI24" s="54" t="n">
        <f aca="false">IF(A24&lt;&gt;"",IFERROR(VLOOKUP(AD24,Tabelas!B:D,3,0),0),"")</f>
        <v>4</v>
      </c>
      <c r="BJ24" s="54" t="n">
        <f aca="false">IF(A24&lt;&gt;"",IFERROR(VLOOKUP(AE24,Tabelas!B:D,3,0),0),"")</f>
        <v>8</v>
      </c>
      <c r="BK24" s="54" t="n">
        <f aca="false">IF(A24&lt;&gt;"",IFERROR(VLOOKUP(AF24,Tabelas!B:D,3,0),0),"")</f>
        <v>0</v>
      </c>
      <c r="BL24" s="54" t="n">
        <f aca="false">IF(A24&lt;&gt;"",IFERROR(VLOOKUP(AG24,Tabelas!B:D,3,0),0),"")</f>
        <v>4</v>
      </c>
      <c r="BM24" s="54" t="n">
        <f aca="false">IF(A24&lt;&gt;"",IFERROR(VLOOKUP(AH24,Tabelas!B:D,3,0),0),"")</f>
        <v>0</v>
      </c>
      <c r="BN24" s="54" t="n">
        <f aca="false">IF(A24&lt;&gt;"",IFERROR(VLOOKUP(AI24,Tabelas!B:D,3,0),0),"")</f>
        <v>0</v>
      </c>
      <c r="BO24" s="54" t="n">
        <f aca="false">IF(A24&lt;&gt;"",IFERROR(VLOOKUP(AJ24,Tabelas!B:D,3,0),0),"")</f>
        <v>4</v>
      </c>
      <c r="BP24" s="54" t="n">
        <f aca="false">IF(A24&lt;&gt;"",IFERROR(VLOOKUP(AK24,Tabelas!B:D,3,0),0),"")</f>
        <v>4</v>
      </c>
      <c r="BQ24" s="54" t="n">
        <f aca="false">IF(A24&lt;&gt;"",IFERROR(VLOOKUP(AL24,Tabelas!B:D,3,0),0),"")</f>
        <v>8</v>
      </c>
      <c r="BR24" s="54" t="n">
        <f aca="false">IF(A24&lt;&gt;"",IFERROR(VLOOKUP(AM24,Tabelas!B:D,3,0),0),"")</f>
        <v>0</v>
      </c>
      <c r="BS24" s="54" t="n">
        <f aca="false">IF(A24&lt;&gt;"",IFERROR(VLOOKUP(AN24,Tabelas!B:D,3,0),0),"")</f>
        <v>4</v>
      </c>
      <c r="BT24" s="54" t="n">
        <f aca="false">IF(A24&lt;&gt;"",IFERROR(VLOOKUP(AO24,Tabelas!B:D,3,0),0),"")</f>
        <v>0</v>
      </c>
      <c r="BU24" s="54" t="n">
        <f aca="false">IF(A24&lt;&gt;"",IFERROR(VLOOKUP(AP24,Tabelas!B:D,3,0),0),"")</f>
        <v>0</v>
      </c>
      <c r="BV24" s="54" t="n">
        <f aca="false">IF(A24&lt;&gt;"",IFERROR(VLOOKUP(AQ24,Tabelas!B:D,3,0),0),"")</f>
        <v>4</v>
      </c>
      <c r="BW24" s="54" t="n">
        <f aca="false">IF(A24&lt;&gt;"",IFERROR(VLOOKUP(AR24,Tabelas!B:D,3,0),0),"")</f>
        <v>4</v>
      </c>
      <c r="BX24" s="55" t="n">
        <f aca="false">IF(A24&lt;&gt;"",SUM(AS24:BW24),"")</f>
        <v>48</v>
      </c>
      <c r="BY24" s="55" t="n">
        <f aca="false">IF(A24&lt;&gt;"",COUNTIF(N24:AR24,"LM")+COUNTIF(N24:AR24,"L"),"")+COUNTIF(N24:AR24,"LP")</f>
        <v>0</v>
      </c>
      <c r="BZ24" s="55" t="n">
        <f aca="false">IF(A24&lt;&gt;"",COUNTIF(N24:AR24,"AB"),"")</f>
        <v>0</v>
      </c>
      <c r="CA24" s="55" t="n">
        <f aca="false">IF(A24&lt;&gt;"",COUNTIF(N24:AR24,"FE"),"")</f>
        <v>10</v>
      </c>
      <c r="CB24" s="55" t="n">
        <f aca="false">IF(A24&lt;&gt;"",COUNTIF(N24:AR24,"LC"),"")</f>
        <v>0</v>
      </c>
      <c r="CC24" s="55" t="n">
        <f aca="false">IF(A24&lt;&gt;"",COUNTIF(N24:AR24,"CE"),"")</f>
        <v>0</v>
      </c>
      <c r="CD24" s="55" t="n">
        <f aca="false">IF(A24&lt;&gt;"",COUNTIF(N24:AR24,"AF1")+COUNTIF(N24:AR24,"AF2")+COUNTIF(N24:AR24,"AF3")+COUNTIF(N24:AR24,"AF4")+COUNTIF(N24:AR24,"AF5")+COUNTIF(N24:AR24,"AF6")+COUNTIF(N24:AR24,"AF7")+COUNTIF(N24:AR24,"AF8")+COUNTIF(N24:AR24,"AF9")+COUNTIF(N24:AR24,"AF10")+COUNTIF(N24:AR24,"AF11")+COUNTIF(N24:AR24,"AF12")+COUNTIF(N24:AR24,"AF13")+COUNTIF(N24:AR24,"AF14"),"")</f>
        <v>0</v>
      </c>
      <c r="CE24" s="55" t="n">
        <f aca="false">IF(A24&lt;&gt;"",COUNTIF(N24:AR24,"CE")+COUNTIF(N24:AR24,"L")+COUNTIF(N24:AR24,"LM")+COUNTIF(N24:AR24,"LP")+COUNTIF(N24:AR24,"LC")+COUNTIF(N24:AR24,"AB")+COUNTIF(N24:AR24,"AF1")+COUNTIF(N24:AR24,"AF2")+COUNTIF(N24:AR24,"AF3")+COUNTIF(N24:AR24,"AF4")+COUNTIF(N24:AR24,"AF5")+COUNTIF(N24:AR24,"AF6")+COUNTIF(N24:AR24,"AF7")+COUNTIF(N24:AR24,"AF8")+COUNTIF(N24:AR24,"AF9")+COUNTIF(N24:AR24,"AF10")+COUNTIF(N24:AR24,"AF11")+COUNTIF(N24:AR24,"AF12")+COUNTIF(N24:AR24,"AF13")+COUNTIF(N24:AR24,"AF14")+COUNTIF(N24:AR24,"RC")+COUNTIF(N24:AR24,"FO")+COUNTIF(N24:AR24,"FE"),"")</f>
        <v>12</v>
      </c>
      <c r="CF24" s="143" t="n">
        <f aca="false">IF(A24&lt;&gt;"",COUNTIF(N24:AR24,"APH"),"")</f>
        <v>0</v>
      </c>
    </row>
    <row r="25" customFormat="false" ht="12.75" hidden="false" customHeight="true" outlineLevel="0" collapsed="false">
      <c r="A25" s="165" t="s">
        <v>174</v>
      </c>
      <c r="B25" s="71" t="n">
        <v>1159270</v>
      </c>
      <c r="C25" s="69"/>
      <c r="D25" s="167" t="s">
        <v>160</v>
      </c>
      <c r="E25" s="71" t="s">
        <v>36</v>
      </c>
      <c r="F25" s="69" t="n">
        <v>30</v>
      </c>
      <c r="G25" s="71"/>
      <c r="H25" s="71"/>
      <c r="I25" s="71"/>
      <c r="J25" s="71"/>
      <c r="K25" s="71"/>
      <c r="L25" s="71"/>
      <c r="M25" s="71"/>
      <c r="N25" s="162"/>
      <c r="O25" s="163" t="s">
        <v>147</v>
      </c>
      <c r="P25" s="163" t="s">
        <v>147</v>
      </c>
      <c r="Q25" s="163" t="s">
        <v>147</v>
      </c>
      <c r="R25" s="163" t="s">
        <v>147</v>
      </c>
      <c r="S25" s="163" t="s">
        <v>147</v>
      </c>
      <c r="T25" s="162"/>
      <c r="U25" s="162"/>
      <c r="V25" s="163" t="s">
        <v>147</v>
      </c>
      <c r="W25" s="163" t="s">
        <v>147</v>
      </c>
      <c r="X25" s="163" t="s">
        <v>147</v>
      </c>
      <c r="Y25" s="163" t="s">
        <v>147</v>
      </c>
      <c r="Z25" s="163" t="s">
        <v>147</v>
      </c>
      <c r="AA25" s="162"/>
      <c r="AB25" s="162"/>
      <c r="AC25" s="163" t="s">
        <v>147</v>
      </c>
      <c r="AD25" s="163" t="s">
        <v>147</v>
      </c>
      <c r="AE25" s="163" t="s">
        <v>147</v>
      </c>
      <c r="AF25" s="163" t="s">
        <v>147</v>
      </c>
      <c r="AG25" s="163" t="s">
        <v>147</v>
      </c>
      <c r="AH25" s="162"/>
      <c r="AI25" s="162"/>
      <c r="AJ25" s="163" t="s">
        <v>147</v>
      </c>
      <c r="AK25" s="163" t="s">
        <v>147</v>
      </c>
      <c r="AL25" s="163" t="s">
        <v>147</v>
      </c>
      <c r="AM25" s="163" t="s">
        <v>147</v>
      </c>
      <c r="AN25" s="163" t="s">
        <v>147</v>
      </c>
      <c r="AO25" s="162"/>
      <c r="AP25" s="162"/>
      <c r="AQ25" s="163" t="s">
        <v>147</v>
      </c>
      <c r="AR25" s="164" t="s">
        <v>147</v>
      </c>
      <c r="AS25" s="58" t="n">
        <f aca="false">IF(A25&lt;&gt;"",IFERROR(VLOOKUP(N25,Tabelas!B:D,3,0),0),"")</f>
        <v>0</v>
      </c>
      <c r="AT25" s="59" t="n">
        <f aca="false">IF(A25&lt;&gt;"",IFERROR(VLOOKUP(O25,Tabelas!B:D,3,0),0),"")</f>
        <v>4</v>
      </c>
      <c r="AU25" s="59" t="n">
        <f aca="false">IF(A25&lt;&gt;"",IFERROR(VLOOKUP(P25,Tabelas!B:D,3,0),0),"")</f>
        <v>4</v>
      </c>
      <c r="AV25" s="59" t="n">
        <f aca="false">IF(A25&lt;&gt;"",IFERROR(VLOOKUP(Q25,Tabelas!B:D,3,0),0),"")</f>
        <v>4</v>
      </c>
      <c r="AW25" s="59" t="n">
        <f aca="false">IF(A25&lt;&gt;"",IFERROR(VLOOKUP(R25,Tabelas!B:D,3,0),0),"")</f>
        <v>4</v>
      </c>
      <c r="AX25" s="59" t="n">
        <f aca="false">IF(A25&lt;&gt;"",IFERROR(VLOOKUP(S25,Tabelas!B:D,3,0),0),"")</f>
        <v>4</v>
      </c>
      <c r="AY25" s="59" t="n">
        <f aca="false">IF(A25&lt;&gt;"",IFERROR(VLOOKUP(T25,Tabelas!B:D,3,0),0),"")</f>
        <v>0</v>
      </c>
      <c r="AZ25" s="59" t="n">
        <f aca="false">IF(A25&lt;&gt;"",IFERROR(VLOOKUP(U25,Tabelas!B:D,3,0),0),"")</f>
        <v>0</v>
      </c>
      <c r="BA25" s="59" t="n">
        <f aca="false">IF(A25&lt;&gt;"",IFERROR(VLOOKUP(V25,Tabelas!B:D,3,0),0),"")</f>
        <v>4</v>
      </c>
      <c r="BB25" s="59" t="n">
        <f aca="false">IF(A25&lt;&gt;"",IFERROR(VLOOKUP(W25,Tabelas!B:D,3,0),0),"")</f>
        <v>4</v>
      </c>
      <c r="BC25" s="59" t="n">
        <f aca="false">IF(A25&lt;&gt;"",IFERROR(VLOOKUP(X25,Tabelas!B:D,3,0),0),"")</f>
        <v>4</v>
      </c>
      <c r="BD25" s="59" t="n">
        <f aca="false">IF(A25&lt;&gt;"",IFERROR(VLOOKUP(Y25,Tabelas!B:D,3,0),0),"")</f>
        <v>4</v>
      </c>
      <c r="BE25" s="59" t="n">
        <f aca="false">IF(A25&lt;&gt;"",IFERROR(VLOOKUP(Z25,Tabelas!B:D,3,0),0),"")</f>
        <v>4</v>
      </c>
      <c r="BF25" s="59" t="n">
        <f aca="false">IF(A25&lt;&gt;"",IFERROR(VLOOKUP(AA25,Tabelas!B:D,3,0),0),"")</f>
        <v>0</v>
      </c>
      <c r="BG25" s="59" t="n">
        <f aca="false">IF(A25&lt;&gt;"",IFERROR(VLOOKUP(AB25,Tabelas!B:D,3,0),0),"")</f>
        <v>0</v>
      </c>
      <c r="BH25" s="59" t="n">
        <f aca="false">IF(A25&lt;&gt;"",IFERROR(VLOOKUP(AC25,Tabelas!B:D,3,0),0),"")</f>
        <v>4</v>
      </c>
      <c r="BI25" s="59" t="n">
        <f aca="false">IF(A25&lt;&gt;"",IFERROR(VLOOKUP(AD25,Tabelas!B:D,3,0),0),"")</f>
        <v>4</v>
      </c>
      <c r="BJ25" s="59" t="n">
        <f aca="false">IF(A25&lt;&gt;"",IFERROR(VLOOKUP(AE25,Tabelas!B:D,3,0),0),"")</f>
        <v>4</v>
      </c>
      <c r="BK25" s="59" t="n">
        <f aca="false">IF(A25&lt;&gt;"",IFERROR(VLOOKUP(AF25,Tabelas!B:D,3,0),0),"")</f>
        <v>4</v>
      </c>
      <c r="BL25" s="59" t="n">
        <f aca="false">IF(A25&lt;&gt;"",IFERROR(VLOOKUP(AG25,Tabelas!B:D,3,0),0),"")</f>
        <v>4</v>
      </c>
      <c r="BM25" s="59" t="n">
        <f aca="false">IF(A25&lt;&gt;"",IFERROR(VLOOKUP(AH25,Tabelas!B:D,3,0),0),"")</f>
        <v>0</v>
      </c>
      <c r="BN25" s="59" t="n">
        <f aca="false">IF(A25&lt;&gt;"",IFERROR(VLOOKUP(AI25,Tabelas!B:D,3,0),0),"")</f>
        <v>0</v>
      </c>
      <c r="BO25" s="59" t="n">
        <f aca="false">IF(A25&lt;&gt;"",IFERROR(VLOOKUP(AJ25,Tabelas!B:D,3,0),0),"")</f>
        <v>4</v>
      </c>
      <c r="BP25" s="59" t="n">
        <f aca="false">IF(A25&lt;&gt;"",IFERROR(VLOOKUP(AK25,Tabelas!B:D,3,0),0),"")</f>
        <v>4</v>
      </c>
      <c r="BQ25" s="59" t="n">
        <f aca="false">IF(A25&lt;&gt;"",IFERROR(VLOOKUP(AL25,Tabelas!B:D,3,0),0),"")</f>
        <v>4</v>
      </c>
      <c r="BR25" s="59" t="n">
        <f aca="false">IF(A25&lt;&gt;"",IFERROR(VLOOKUP(AM25,Tabelas!B:D,3,0),0),"")</f>
        <v>4</v>
      </c>
      <c r="BS25" s="59" t="n">
        <f aca="false">IF(A25&lt;&gt;"",IFERROR(VLOOKUP(AN25,Tabelas!B:D,3,0),0),"")</f>
        <v>4</v>
      </c>
      <c r="BT25" s="59" t="n">
        <f aca="false">IF(A25&lt;&gt;"",IFERROR(VLOOKUP(AO25,Tabelas!B:D,3,0),0),"")</f>
        <v>0</v>
      </c>
      <c r="BU25" s="59" t="n">
        <f aca="false">IF(A25&lt;&gt;"",IFERROR(VLOOKUP(AP25,Tabelas!B:D,3,0),0),"")</f>
        <v>0</v>
      </c>
      <c r="BV25" s="59" t="n">
        <f aca="false">IF(A25&lt;&gt;"",IFERROR(VLOOKUP(AQ25,Tabelas!B:D,3,0),0),"")</f>
        <v>4</v>
      </c>
      <c r="BW25" s="59" t="n">
        <f aca="false">IF(A25&lt;&gt;"",IFERROR(VLOOKUP(AR25,Tabelas!B:D,3,0),0),"")</f>
        <v>4</v>
      </c>
      <c r="BX25" s="56" t="n">
        <f aca="false">IF(A25&lt;&gt;"",SUM(AS25:BW25),"")</f>
        <v>88</v>
      </c>
      <c r="BY25" s="55" t="n">
        <f aca="false">IF(A25&lt;&gt;"",COUNTIF(N25:AR25,"LM")+COUNTIF(N25:AR25,"L"),"")+COUNTIF(N25:AR25,"LP")</f>
        <v>0</v>
      </c>
      <c r="BZ25" s="56" t="n">
        <f aca="false">IF(A25&lt;&gt;"",COUNTIF(N25:AR25,"AB"),"")</f>
        <v>0</v>
      </c>
      <c r="CA25" s="56" t="n">
        <f aca="false">IF(A25&lt;&gt;"",COUNTIF(N25:AR25,"FE"),"")</f>
        <v>0</v>
      </c>
      <c r="CB25" s="56" t="n">
        <f aca="false">IF(A25&lt;&gt;"",COUNTIF(N25:AR25,"LC"),"")</f>
        <v>0</v>
      </c>
      <c r="CC25" s="56" t="n">
        <f aca="false">IF(A25&lt;&gt;"",COUNTIF(N25:AR25,"CE"),"")</f>
        <v>0</v>
      </c>
      <c r="CD25" s="55" t="n">
        <f aca="false">IF(A25&lt;&gt;"",COUNTIF(N25:AR25,"AF1")+COUNTIF(N25:AR25,"AF2")+COUNTIF(N25:AR25,"AF3")+COUNTIF(N25:AR25,"AF4")+COUNTIF(N25:AR25,"AF5")+COUNTIF(N25:AR25,"AF6")+COUNTIF(N25:AR25,"AF7")+COUNTIF(N25:AR25,"AF8")+COUNTIF(N25:AR25,"AF9")+COUNTIF(N25:AR25,"AF10")+COUNTIF(N25:AR25,"AF11")+COUNTIF(N25:AR25,"AF12")+COUNTIF(N25:AR25,"AF13")+COUNTIF(N25:AR25,"AF14"),"")</f>
        <v>0</v>
      </c>
      <c r="CE25" s="55" t="n">
        <f aca="false">IF(A25&lt;&gt;"",COUNTIF(N25:AR25,"CE")+COUNTIF(N25:AR25,"L")+COUNTIF(N25:AR25,"LM")+COUNTIF(N25:AR25,"LP")+COUNTIF(N25:AR25,"LC")+COUNTIF(N25:AR25,"AB")+COUNTIF(N25:AR25,"AF1")+COUNTIF(N25:AR25,"AF2")+COUNTIF(N25:AR25,"AF3")+COUNTIF(N25:AR25,"AF4")+COUNTIF(N25:AR25,"AF5")+COUNTIF(N25:AR25,"AF6")+COUNTIF(N25:AR25,"AF7")+COUNTIF(N25:AR25,"AF8")+COUNTIF(N25:AR25,"AF9")+COUNTIF(N25:AR25,"AF10")+COUNTIF(N25:AR25,"AF11")+COUNTIF(N25:AR25,"AF12")+COUNTIF(N25:AR25,"AF13")+COUNTIF(N25:AR25,"AF14")+COUNTIF(N25:AR25,"RC")+COUNTIF(N25:AR25,"FO")+COUNTIF(N25:AR25,"FE"),"")</f>
        <v>0</v>
      </c>
      <c r="CF25" s="57" t="n">
        <f aca="false">IF(A25&lt;&gt;"",COUNTIF(N25:AR25,"APH"),"")</f>
        <v>0</v>
      </c>
    </row>
    <row r="26" customFormat="false" ht="12.75" hidden="false" customHeight="true" outlineLevel="0" collapsed="false">
      <c r="A26" s="165" t="s">
        <v>175</v>
      </c>
      <c r="B26" s="70"/>
      <c r="C26" s="69"/>
      <c r="D26" s="167" t="s">
        <v>176</v>
      </c>
      <c r="E26" s="71" t="s">
        <v>177</v>
      </c>
      <c r="F26" s="69" t="n">
        <v>40</v>
      </c>
      <c r="G26" s="71"/>
      <c r="H26" s="71"/>
      <c r="I26" s="71"/>
      <c r="J26" s="71"/>
      <c r="K26" s="71"/>
      <c r="L26" s="71"/>
      <c r="M26" s="71"/>
      <c r="N26" s="162"/>
      <c r="O26" s="163" t="s">
        <v>147</v>
      </c>
      <c r="P26" s="163" t="s">
        <v>144</v>
      </c>
      <c r="Q26" s="163" t="s">
        <v>147</v>
      </c>
      <c r="R26" s="163" t="s">
        <v>147</v>
      </c>
      <c r="S26" s="163" t="s">
        <v>144</v>
      </c>
      <c r="T26" s="162"/>
      <c r="U26" s="162"/>
      <c r="V26" s="163" t="s">
        <v>144</v>
      </c>
      <c r="W26" s="163" t="s">
        <v>147</v>
      </c>
      <c r="X26" s="163" t="s">
        <v>147</v>
      </c>
      <c r="Y26" s="163" t="s">
        <v>144</v>
      </c>
      <c r="Z26" s="163" t="s">
        <v>147</v>
      </c>
      <c r="AA26" s="162"/>
      <c r="AB26" s="162"/>
      <c r="AC26" s="163" t="s">
        <v>144</v>
      </c>
      <c r="AD26" s="163" t="s">
        <v>147</v>
      </c>
      <c r="AE26" s="163" t="s">
        <v>147</v>
      </c>
      <c r="AF26" s="163" t="s">
        <v>144</v>
      </c>
      <c r="AG26" s="163" t="s">
        <v>147</v>
      </c>
      <c r="AH26" s="162"/>
      <c r="AI26" s="162"/>
      <c r="AJ26" s="163" t="s">
        <v>147</v>
      </c>
      <c r="AK26" s="163" t="s">
        <v>144</v>
      </c>
      <c r="AL26" s="163" t="s">
        <v>147</v>
      </c>
      <c r="AM26" s="163" t="s">
        <v>147</v>
      </c>
      <c r="AN26" s="163" t="s">
        <v>144</v>
      </c>
      <c r="AO26" s="162"/>
      <c r="AP26" s="162"/>
      <c r="AQ26" s="163" t="s">
        <v>147</v>
      </c>
      <c r="AR26" s="164" t="s">
        <v>147</v>
      </c>
      <c r="AS26" s="53" t="n">
        <f aca="false">IF(A26&lt;&gt;"",IFERROR(VLOOKUP(N26,Tabelas!B:D,3,0),0),"")</f>
        <v>0</v>
      </c>
      <c r="AT26" s="54" t="n">
        <f aca="false">IF(A26&lt;&gt;"",IFERROR(VLOOKUP(O26,Tabelas!B:D,3,0),0),"")</f>
        <v>4</v>
      </c>
      <c r="AU26" s="54" t="n">
        <f aca="false">IF(A26&lt;&gt;"",IFERROR(VLOOKUP(P26,Tabelas!B:D,3,0),0),"")</f>
        <v>8</v>
      </c>
      <c r="AV26" s="54" t="n">
        <f aca="false">IF(A26&lt;&gt;"",IFERROR(VLOOKUP(Q26,Tabelas!B:D,3,0),0),"")</f>
        <v>4</v>
      </c>
      <c r="AW26" s="54" t="n">
        <f aca="false">IF(A26&lt;&gt;"",IFERROR(VLOOKUP(R26,Tabelas!B:D,3,0),0),"")</f>
        <v>4</v>
      </c>
      <c r="AX26" s="54" t="n">
        <f aca="false">IF(A26&lt;&gt;"",IFERROR(VLOOKUP(S26,Tabelas!B:D,3,0),0),"")</f>
        <v>8</v>
      </c>
      <c r="AY26" s="54" t="n">
        <f aca="false">IF(A26&lt;&gt;"",IFERROR(VLOOKUP(T26,Tabelas!B:D,3,0),0),"")</f>
        <v>0</v>
      </c>
      <c r="AZ26" s="54" t="n">
        <f aca="false">IF(A26&lt;&gt;"",IFERROR(VLOOKUP(U26,Tabelas!B:D,3,0),0),"")</f>
        <v>0</v>
      </c>
      <c r="BA26" s="54" t="n">
        <f aca="false">IF(A26&lt;&gt;"",IFERROR(VLOOKUP(V26,Tabelas!B:D,3,0),0),"")</f>
        <v>8</v>
      </c>
      <c r="BB26" s="54" t="n">
        <f aca="false">IF(A26&lt;&gt;"",IFERROR(VLOOKUP(W26,Tabelas!B:D,3,0),0),"")</f>
        <v>4</v>
      </c>
      <c r="BC26" s="54" t="n">
        <f aca="false">IF(A26&lt;&gt;"",IFERROR(VLOOKUP(X26,Tabelas!B:D,3,0),0),"")</f>
        <v>4</v>
      </c>
      <c r="BD26" s="54" t="n">
        <f aca="false">IF(A26&lt;&gt;"",IFERROR(VLOOKUP(Y26,Tabelas!B:D,3,0),0),"")</f>
        <v>8</v>
      </c>
      <c r="BE26" s="54" t="n">
        <f aca="false">IF(A26&lt;&gt;"",IFERROR(VLOOKUP(Z26,Tabelas!B:D,3,0),0),"")</f>
        <v>4</v>
      </c>
      <c r="BF26" s="54" t="n">
        <f aca="false">IF(A26&lt;&gt;"",IFERROR(VLOOKUP(AA26,Tabelas!B:D,3,0),0),"")</f>
        <v>0</v>
      </c>
      <c r="BG26" s="54" t="n">
        <f aca="false">IF(A26&lt;&gt;"",IFERROR(VLOOKUP(AB26,Tabelas!B:D,3,0),0),"")</f>
        <v>0</v>
      </c>
      <c r="BH26" s="54" t="n">
        <f aca="false">IF(A26&lt;&gt;"",IFERROR(VLOOKUP(AC26,Tabelas!B:D,3,0),0),"")</f>
        <v>8</v>
      </c>
      <c r="BI26" s="54" t="n">
        <f aca="false">IF(A26&lt;&gt;"",IFERROR(VLOOKUP(AD26,Tabelas!B:D,3,0),0),"")</f>
        <v>4</v>
      </c>
      <c r="BJ26" s="54" t="n">
        <f aca="false">IF(A26&lt;&gt;"",IFERROR(VLOOKUP(AE26,Tabelas!B:D,3,0),0),"")</f>
        <v>4</v>
      </c>
      <c r="BK26" s="54" t="n">
        <f aca="false">IF(A26&lt;&gt;"",IFERROR(VLOOKUP(AF26,Tabelas!B:D,3,0),0),"")</f>
        <v>8</v>
      </c>
      <c r="BL26" s="54" t="n">
        <f aca="false">IF(A26&lt;&gt;"",IFERROR(VLOOKUP(AG26,Tabelas!B:D,3,0),0),"")</f>
        <v>4</v>
      </c>
      <c r="BM26" s="54" t="n">
        <f aca="false">IF(A26&lt;&gt;"",IFERROR(VLOOKUP(AH26,Tabelas!B:D,3,0),0),"")</f>
        <v>0</v>
      </c>
      <c r="BN26" s="54" t="n">
        <f aca="false">IF(A26&lt;&gt;"",IFERROR(VLOOKUP(AI26,Tabelas!B:D,3,0),0),"")</f>
        <v>0</v>
      </c>
      <c r="BO26" s="54" t="n">
        <f aca="false">IF(A26&lt;&gt;"",IFERROR(VLOOKUP(AJ26,Tabelas!B:D,3,0),0),"")</f>
        <v>4</v>
      </c>
      <c r="BP26" s="54" t="n">
        <f aca="false">IF(A26&lt;&gt;"",IFERROR(VLOOKUP(AK26,Tabelas!B:D,3,0),0),"")</f>
        <v>8</v>
      </c>
      <c r="BQ26" s="54" t="n">
        <f aca="false">IF(A26&lt;&gt;"",IFERROR(VLOOKUP(AL26,Tabelas!B:D,3,0),0),"")</f>
        <v>4</v>
      </c>
      <c r="BR26" s="54" t="n">
        <f aca="false">IF(A26&lt;&gt;"",IFERROR(VLOOKUP(AM26,Tabelas!B:D,3,0),0),"")</f>
        <v>4</v>
      </c>
      <c r="BS26" s="54" t="n">
        <f aca="false">IF(A26&lt;&gt;"",IFERROR(VLOOKUP(AN26,Tabelas!B:D,3,0),0),"")</f>
        <v>8</v>
      </c>
      <c r="BT26" s="54" t="n">
        <f aca="false">IF(A26&lt;&gt;"",IFERROR(VLOOKUP(AO26,Tabelas!B:D,3,0),0),"")</f>
        <v>0</v>
      </c>
      <c r="BU26" s="54" t="n">
        <f aca="false">IF(A26&lt;&gt;"",IFERROR(VLOOKUP(AP26,Tabelas!B:D,3,0),0),"")</f>
        <v>0</v>
      </c>
      <c r="BV26" s="54" t="n">
        <f aca="false">IF(A26&lt;&gt;"",IFERROR(VLOOKUP(AQ26,Tabelas!B:D,3,0),0),"")</f>
        <v>4</v>
      </c>
      <c r="BW26" s="54" t="n">
        <f aca="false">IF(A26&lt;&gt;"",IFERROR(VLOOKUP(AR26,Tabelas!B:D,3,0),0),"")</f>
        <v>4</v>
      </c>
      <c r="BX26" s="55" t="n">
        <f aca="false">IF(A26&lt;&gt;"",SUM(AS26:BW26),"")</f>
        <v>120</v>
      </c>
      <c r="BY26" s="55" t="n">
        <f aca="false">IF(A26&lt;&gt;"",COUNTIF(N26:AR26,"LM")+COUNTIF(N26:AR26,"L"),"")+COUNTIF(N26:AR26,"LP")</f>
        <v>0</v>
      </c>
      <c r="BZ26" s="55" t="n">
        <f aca="false">IF(A26&lt;&gt;"",COUNTIF(N26:AR26,"AB"),"")</f>
        <v>0</v>
      </c>
      <c r="CA26" s="55" t="n">
        <f aca="false">IF(A26&lt;&gt;"",COUNTIF(N26:AR26,"FE"),"")</f>
        <v>0</v>
      </c>
      <c r="CB26" s="55" t="n">
        <f aca="false">IF(A26&lt;&gt;"",COUNTIF(N26:AR26,"LC"),"")</f>
        <v>0</v>
      </c>
      <c r="CC26" s="55" t="n">
        <f aca="false">IF(A26&lt;&gt;"",COUNTIF(N26:AR26,"CE"),"")</f>
        <v>0</v>
      </c>
      <c r="CD26" s="55" t="n">
        <f aca="false">IF(A26&lt;&gt;"",COUNTIF(N26:AR26,"AF1")+COUNTIF(N26:AR26,"AF2")+COUNTIF(N26:AR26,"AF3")+COUNTIF(N26:AR26,"AF4")+COUNTIF(N26:AR26,"AF5")+COUNTIF(N26:AR26,"AF6")+COUNTIF(N26:AR26,"AF7")+COUNTIF(N26:AR26,"AF8")+COUNTIF(N26:AR26,"AF9")+COUNTIF(N26:AR26,"AF10")+COUNTIF(N26:AR26,"AF11")+COUNTIF(N26:AR26,"AF12")+COUNTIF(N26:AR26,"AF13")+COUNTIF(N26:AR26,"AF14"),"")</f>
        <v>0</v>
      </c>
      <c r="CE26" s="55" t="n">
        <f aca="false">IF(A26&lt;&gt;"",COUNTIF(N26:AR26,"CE")+COUNTIF(N26:AR26,"L")+COUNTIF(N26:AR26,"LM")+COUNTIF(N26:AR26,"LP")+COUNTIF(N26:AR26,"LC")+COUNTIF(N26:AR26,"AB")+COUNTIF(N26:AR26,"AF1")+COUNTIF(N26:AR26,"AF2")+COUNTIF(N26:AR26,"AF3")+COUNTIF(N26:AR26,"AF4")+COUNTIF(N26:AR26,"AF5")+COUNTIF(N26:AR26,"AF6")+COUNTIF(N26:AR26,"AF7")+COUNTIF(N26:AR26,"AF8")+COUNTIF(N26:AR26,"AF9")+COUNTIF(N26:AR26,"AF10")+COUNTIF(N26:AR26,"AF11")+COUNTIF(N26:AR26,"AF12")+COUNTIF(N26:AR26,"AF13")+COUNTIF(N26:AR26,"AF14")+COUNTIF(N26:AR26,"RC")+COUNTIF(N26:AR26,"FO")+COUNTIF(N26:AR26,"FE"),"")</f>
        <v>0</v>
      </c>
      <c r="CF26" s="143" t="n">
        <f aca="false">IF(A26&lt;&gt;"",COUNTIF(N26:AR26,"APH"),"")</f>
        <v>0</v>
      </c>
    </row>
    <row r="27" customFormat="false" ht="12.75" hidden="false" customHeight="true" outlineLevel="0" collapsed="false">
      <c r="A27" s="165" t="s">
        <v>178</v>
      </c>
      <c r="B27" s="71" t="n">
        <v>1710760</v>
      </c>
      <c r="C27" s="69"/>
      <c r="D27" s="167" t="s">
        <v>176</v>
      </c>
      <c r="E27" s="71" t="s">
        <v>36</v>
      </c>
      <c r="F27" s="69" t="n">
        <v>30</v>
      </c>
      <c r="G27" s="71"/>
      <c r="H27" s="71"/>
      <c r="I27" s="71"/>
      <c r="J27" s="71"/>
      <c r="K27" s="71"/>
      <c r="L27" s="71"/>
      <c r="M27" s="71"/>
      <c r="N27" s="162"/>
      <c r="O27" s="163" t="s">
        <v>147</v>
      </c>
      <c r="P27" s="163" t="s">
        <v>147</v>
      </c>
      <c r="Q27" s="163" t="s">
        <v>147</v>
      </c>
      <c r="R27" s="163" t="s">
        <v>147</v>
      </c>
      <c r="S27" s="163" t="s">
        <v>147</v>
      </c>
      <c r="T27" s="162"/>
      <c r="U27" s="162"/>
      <c r="V27" s="163" t="s">
        <v>147</v>
      </c>
      <c r="W27" s="163" t="s">
        <v>147</v>
      </c>
      <c r="X27" s="163" t="s">
        <v>147</v>
      </c>
      <c r="Y27" s="163" t="s">
        <v>147</v>
      </c>
      <c r="Z27" s="163" t="s">
        <v>147</v>
      </c>
      <c r="AA27" s="162"/>
      <c r="AB27" s="162"/>
      <c r="AC27" s="163" t="s">
        <v>147</v>
      </c>
      <c r="AD27" s="163" t="s">
        <v>147</v>
      </c>
      <c r="AE27" s="163" t="s">
        <v>147</v>
      </c>
      <c r="AF27" s="163" t="s">
        <v>147</v>
      </c>
      <c r="AG27" s="163" t="s">
        <v>147</v>
      </c>
      <c r="AH27" s="162"/>
      <c r="AI27" s="162"/>
      <c r="AJ27" s="163" t="s">
        <v>147</v>
      </c>
      <c r="AK27" s="163" t="s">
        <v>147</v>
      </c>
      <c r="AL27" s="163" t="s">
        <v>147</v>
      </c>
      <c r="AM27" s="163" t="s">
        <v>147</v>
      </c>
      <c r="AN27" s="163" t="s">
        <v>147</v>
      </c>
      <c r="AO27" s="162"/>
      <c r="AP27" s="162"/>
      <c r="AQ27" s="163" t="s">
        <v>147</v>
      </c>
      <c r="AR27" s="164" t="s">
        <v>147</v>
      </c>
      <c r="AS27" s="58" t="n">
        <f aca="false">IF(A27&lt;&gt;"",IFERROR(VLOOKUP(N27,Tabelas!B:D,3,0),0),"")</f>
        <v>0</v>
      </c>
      <c r="AT27" s="59" t="n">
        <f aca="false">IF(A27&lt;&gt;"",IFERROR(VLOOKUP(O27,Tabelas!B:D,3,0),0),"")</f>
        <v>4</v>
      </c>
      <c r="AU27" s="59" t="n">
        <f aca="false">IF(A27&lt;&gt;"",IFERROR(VLOOKUP(P27,Tabelas!B:D,3,0),0),"")</f>
        <v>4</v>
      </c>
      <c r="AV27" s="59" t="n">
        <f aca="false">IF(A27&lt;&gt;"",IFERROR(VLOOKUP(Q27,Tabelas!B:D,3,0),0),"")</f>
        <v>4</v>
      </c>
      <c r="AW27" s="59" t="n">
        <f aca="false">IF(A27&lt;&gt;"",IFERROR(VLOOKUP(R27,Tabelas!B:D,3,0),0),"")</f>
        <v>4</v>
      </c>
      <c r="AX27" s="59" t="n">
        <f aca="false">IF(A27&lt;&gt;"",IFERROR(VLOOKUP(S27,Tabelas!B:D,3,0),0),"")</f>
        <v>4</v>
      </c>
      <c r="AY27" s="59" t="n">
        <f aca="false">IF(A27&lt;&gt;"",IFERROR(VLOOKUP(T27,Tabelas!B:D,3,0),0),"")</f>
        <v>0</v>
      </c>
      <c r="AZ27" s="59" t="n">
        <f aca="false">IF(A27&lt;&gt;"",IFERROR(VLOOKUP(U27,Tabelas!B:D,3,0),0),"")</f>
        <v>0</v>
      </c>
      <c r="BA27" s="59" t="n">
        <f aca="false">IF(A27&lt;&gt;"",IFERROR(VLOOKUP(V27,Tabelas!B:D,3,0),0),"")</f>
        <v>4</v>
      </c>
      <c r="BB27" s="59" t="n">
        <f aca="false">IF(A27&lt;&gt;"",IFERROR(VLOOKUP(W27,Tabelas!B:D,3,0),0),"")</f>
        <v>4</v>
      </c>
      <c r="BC27" s="59" t="n">
        <f aca="false">IF(A27&lt;&gt;"",IFERROR(VLOOKUP(X27,Tabelas!B:D,3,0),0),"")</f>
        <v>4</v>
      </c>
      <c r="BD27" s="59" t="n">
        <f aca="false">IF(A27&lt;&gt;"",IFERROR(VLOOKUP(Y27,Tabelas!B:D,3,0),0),"")</f>
        <v>4</v>
      </c>
      <c r="BE27" s="59" t="n">
        <f aca="false">IF(A27&lt;&gt;"",IFERROR(VLOOKUP(Z27,Tabelas!B:D,3,0),0),"")</f>
        <v>4</v>
      </c>
      <c r="BF27" s="59" t="n">
        <f aca="false">IF(A27&lt;&gt;"",IFERROR(VLOOKUP(AA27,Tabelas!B:D,3,0),0),"")</f>
        <v>0</v>
      </c>
      <c r="BG27" s="59" t="n">
        <f aca="false">IF(A27&lt;&gt;"",IFERROR(VLOOKUP(AB27,Tabelas!B:D,3,0),0),"")</f>
        <v>0</v>
      </c>
      <c r="BH27" s="59" t="n">
        <f aca="false">IF(A27&lt;&gt;"",IFERROR(VLOOKUP(AC27,Tabelas!B:D,3,0),0),"")</f>
        <v>4</v>
      </c>
      <c r="BI27" s="59" t="n">
        <f aca="false">IF(A27&lt;&gt;"",IFERROR(VLOOKUP(AD27,Tabelas!B:D,3,0),0),"")</f>
        <v>4</v>
      </c>
      <c r="BJ27" s="59" t="n">
        <f aca="false">IF(A27&lt;&gt;"",IFERROR(VLOOKUP(AE27,Tabelas!B:D,3,0),0),"")</f>
        <v>4</v>
      </c>
      <c r="BK27" s="59" t="n">
        <f aca="false">IF(A27&lt;&gt;"",IFERROR(VLOOKUP(AF27,Tabelas!B:D,3,0),0),"")</f>
        <v>4</v>
      </c>
      <c r="BL27" s="59" t="n">
        <f aca="false">IF(A27&lt;&gt;"",IFERROR(VLOOKUP(AG27,Tabelas!B:D,3,0),0),"")</f>
        <v>4</v>
      </c>
      <c r="BM27" s="59" t="n">
        <f aca="false">IF(A27&lt;&gt;"",IFERROR(VLOOKUP(AH27,Tabelas!B:D,3,0),0),"")</f>
        <v>0</v>
      </c>
      <c r="BN27" s="59" t="n">
        <f aca="false">IF(A27&lt;&gt;"",IFERROR(VLOOKUP(AI27,Tabelas!B:D,3,0),0),"")</f>
        <v>0</v>
      </c>
      <c r="BO27" s="59" t="n">
        <f aca="false">IF(A27&lt;&gt;"",IFERROR(VLOOKUP(AJ27,Tabelas!B:D,3,0),0),"")</f>
        <v>4</v>
      </c>
      <c r="BP27" s="59" t="n">
        <f aca="false">IF(A27&lt;&gt;"",IFERROR(VLOOKUP(AK27,Tabelas!B:D,3,0),0),"")</f>
        <v>4</v>
      </c>
      <c r="BQ27" s="59" t="n">
        <f aca="false">IF(A27&lt;&gt;"",IFERROR(VLOOKUP(AL27,Tabelas!B:D,3,0),0),"")</f>
        <v>4</v>
      </c>
      <c r="BR27" s="59" t="n">
        <f aca="false">IF(A27&lt;&gt;"",IFERROR(VLOOKUP(AM27,Tabelas!B:D,3,0),0),"")</f>
        <v>4</v>
      </c>
      <c r="BS27" s="59" t="n">
        <f aca="false">IF(A27&lt;&gt;"",IFERROR(VLOOKUP(AN27,Tabelas!B:D,3,0),0),"")</f>
        <v>4</v>
      </c>
      <c r="BT27" s="59" t="n">
        <f aca="false">IF(A27&lt;&gt;"",IFERROR(VLOOKUP(AO27,Tabelas!B:D,3,0),0),"")</f>
        <v>0</v>
      </c>
      <c r="BU27" s="59" t="n">
        <f aca="false">IF(A27&lt;&gt;"",IFERROR(VLOOKUP(AP27,Tabelas!B:D,3,0),0),"")</f>
        <v>0</v>
      </c>
      <c r="BV27" s="59" t="n">
        <f aca="false">IF(A27&lt;&gt;"",IFERROR(VLOOKUP(AQ27,Tabelas!B:D,3,0),0),"")</f>
        <v>4</v>
      </c>
      <c r="BW27" s="59" t="n">
        <f aca="false">IF(A27&lt;&gt;"",IFERROR(VLOOKUP(AR27,Tabelas!B:D,3,0),0),"")</f>
        <v>4</v>
      </c>
      <c r="BX27" s="56" t="n">
        <f aca="false">IF(A27&lt;&gt;"",SUM(AS27:BW27),"")</f>
        <v>88</v>
      </c>
      <c r="BY27" s="55" t="n">
        <f aca="false">IF(A27&lt;&gt;"",COUNTIF(N27:AR27,"LM")+COUNTIF(N27:AR27,"L"),"")+COUNTIF(N27:AR27,"LP")</f>
        <v>0</v>
      </c>
      <c r="BZ27" s="56" t="n">
        <f aca="false">IF(A27&lt;&gt;"",COUNTIF(N27:AR27,"AB"),"")</f>
        <v>0</v>
      </c>
      <c r="CA27" s="56" t="n">
        <f aca="false">IF(A27&lt;&gt;"",COUNTIF(N27:AR27,"FE"),"")</f>
        <v>0</v>
      </c>
      <c r="CB27" s="56" t="n">
        <f aca="false">IF(A27&lt;&gt;"",COUNTIF(N27:AR27,"LC"),"")</f>
        <v>0</v>
      </c>
      <c r="CC27" s="56" t="n">
        <f aca="false">IF(A27&lt;&gt;"",COUNTIF(N27:AR27,"CE"),"")</f>
        <v>0</v>
      </c>
      <c r="CD27" s="55" t="n">
        <f aca="false">IF(A27&lt;&gt;"",COUNTIF(N27:AR27,"AF1")+COUNTIF(N27:AR27,"AF2")+COUNTIF(N27:AR27,"AF3")+COUNTIF(N27:AR27,"AF4")+COUNTIF(N27:AR27,"AF5")+COUNTIF(N27:AR27,"AF6")+COUNTIF(N27:AR27,"AF7")+COUNTIF(N27:AR27,"AF8")+COUNTIF(N27:AR27,"AF9")+COUNTIF(N27:AR27,"AF10")+COUNTIF(N27:AR27,"AF11")+COUNTIF(N27:AR27,"AF12")+COUNTIF(N27:AR27,"AF13")+COUNTIF(N27:AR27,"AF14"),"")</f>
        <v>0</v>
      </c>
      <c r="CE27" s="55" t="n">
        <f aca="false">IF(A27&lt;&gt;"",COUNTIF(N27:AR27,"CE")+COUNTIF(N27:AR27,"L")+COUNTIF(N27:AR27,"LM")+COUNTIF(N27:AR27,"LP")+COUNTIF(N27:AR27,"LC")+COUNTIF(N27:AR27,"AB")+COUNTIF(N27:AR27,"AF1")+COUNTIF(N27:AR27,"AF2")+COUNTIF(N27:AR27,"AF3")+COUNTIF(N27:AR27,"AF4")+COUNTIF(N27:AR27,"AF5")+COUNTIF(N27:AR27,"AF6")+COUNTIF(N27:AR27,"AF7")+COUNTIF(N27:AR27,"AF8")+COUNTIF(N27:AR27,"AF9")+COUNTIF(N27:AR27,"AF10")+COUNTIF(N27:AR27,"AF11")+COUNTIF(N27:AR27,"AF12")+COUNTIF(N27:AR27,"AF13")+COUNTIF(N27:AR27,"AF14")+COUNTIF(N27:AR27,"RC")+COUNTIF(N27:AR27,"FO")+COUNTIF(N27:AR27,"FE"),"")</f>
        <v>0</v>
      </c>
      <c r="CF27" s="57" t="n">
        <f aca="false">IF(A27&lt;&gt;"",COUNTIF(N27:AR27,"APH"),"")</f>
        <v>0</v>
      </c>
    </row>
    <row r="28" customFormat="false" ht="12.75" hidden="false" customHeight="true" outlineLevel="0" collapsed="false">
      <c r="A28" s="165" t="s">
        <v>179</v>
      </c>
      <c r="B28" s="71" t="n">
        <v>1159226</v>
      </c>
      <c r="C28" s="69"/>
      <c r="D28" s="167" t="s">
        <v>165</v>
      </c>
      <c r="E28" s="71" t="s">
        <v>36</v>
      </c>
      <c r="F28" s="69" t="n">
        <v>30</v>
      </c>
      <c r="G28" s="71"/>
      <c r="H28" s="71"/>
      <c r="I28" s="71"/>
      <c r="J28" s="71"/>
      <c r="K28" s="71"/>
      <c r="L28" s="71"/>
      <c r="M28" s="71"/>
      <c r="N28" s="162"/>
      <c r="O28" s="163" t="s">
        <v>147</v>
      </c>
      <c r="P28" s="163" t="s">
        <v>147</v>
      </c>
      <c r="Q28" s="163" t="s">
        <v>147</v>
      </c>
      <c r="R28" s="163" t="s">
        <v>147</v>
      </c>
      <c r="S28" s="163" t="s">
        <v>147</v>
      </c>
      <c r="T28" s="162"/>
      <c r="U28" s="162"/>
      <c r="V28" s="163" t="s">
        <v>147</v>
      </c>
      <c r="W28" s="163" t="s">
        <v>147</v>
      </c>
      <c r="X28" s="163" t="s">
        <v>147</v>
      </c>
      <c r="Y28" s="163" t="s">
        <v>147</v>
      </c>
      <c r="Z28" s="163" t="s">
        <v>147</v>
      </c>
      <c r="AA28" s="162"/>
      <c r="AB28" s="162"/>
      <c r="AC28" s="163" t="s">
        <v>147</v>
      </c>
      <c r="AD28" s="163" t="s">
        <v>147</v>
      </c>
      <c r="AE28" s="163" t="s">
        <v>147</v>
      </c>
      <c r="AF28" s="163" t="s">
        <v>147</v>
      </c>
      <c r="AG28" s="163" t="s">
        <v>147</v>
      </c>
      <c r="AH28" s="162"/>
      <c r="AI28" s="162"/>
      <c r="AJ28" s="163" t="s">
        <v>147</v>
      </c>
      <c r="AK28" s="163" t="s">
        <v>147</v>
      </c>
      <c r="AL28" s="163" t="s">
        <v>147</v>
      </c>
      <c r="AM28" s="163" t="s">
        <v>147</v>
      </c>
      <c r="AN28" s="163" t="s">
        <v>147</v>
      </c>
      <c r="AO28" s="162"/>
      <c r="AP28" s="162"/>
      <c r="AQ28" s="163" t="s">
        <v>147</v>
      </c>
      <c r="AR28" s="164" t="s">
        <v>147</v>
      </c>
      <c r="AS28" s="53" t="n">
        <f aca="false">IF(A28&lt;&gt;"",IFERROR(VLOOKUP(N28,Tabelas!B:D,3,0),0),"")</f>
        <v>0</v>
      </c>
      <c r="AT28" s="54" t="n">
        <f aca="false">IF(A28&lt;&gt;"",IFERROR(VLOOKUP(O28,Tabelas!B:D,3,0),0),"")</f>
        <v>4</v>
      </c>
      <c r="AU28" s="54" t="n">
        <f aca="false">IF(A28&lt;&gt;"",IFERROR(VLOOKUP(P28,Tabelas!B:D,3,0),0),"")</f>
        <v>4</v>
      </c>
      <c r="AV28" s="54" t="n">
        <f aca="false">IF(A28&lt;&gt;"",IFERROR(VLOOKUP(Q28,Tabelas!B:D,3,0),0),"")</f>
        <v>4</v>
      </c>
      <c r="AW28" s="54" t="n">
        <f aca="false">IF(A28&lt;&gt;"",IFERROR(VLOOKUP(R28,Tabelas!B:D,3,0),0),"")</f>
        <v>4</v>
      </c>
      <c r="AX28" s="54" t="n">
        <f aca="false">IF(A28&lt;&gt;"",IFERROR(VLOOKUP(S28,Tabelas!B:D,3,0),0),"")</f>
        <v>4</v>
      </c>
      <c r="AY28" s="54" t="n">
        <f aca="false">IF(A28&lt;&gt;"",IFERROR(VLOOKUP(T28,Tabelas!B:D,3,0),0),"")</f>
        <v>0</v>
      </c>
      <c r="AZ28" s="54" t="n">
        <f aca="false">IF(A28&lt;&gt;"",IFERROR(VLOOKUP(U28,Tabelas!B:D,3,0),0),"")</f>
        <v>0</v>
      </c>
      <c r="BA28" s="54" t="n">
        <f aca="false">IF(A28&lt;&gt;"",IFERROR(VLOOKUP(V28,Tabelas!B:D,3,0),0),"")</f>
        <v>4</v>
      </c>
      <c r="BB28" s="54" t="n">
        <f aca="false">IF(A28&lt;&gt;"",IFERROR(VLOOKUP(W28,Tabelas!B:D,3,0),0),"")</f>
        <v>4</v>
      </c>
      <c r="BC28" s="54" t="n">
        <f aca="false">IF(A28&lt;&gt;"",IFERROR(VLOOKUP(X28,Tabelas!B:D,3,0),0),"")</f>
        <v>4</v>
      </c>
      <c r="BD28" s="54" t="n">
        <f aca="false">IF(A28&lt;&gt;"",IFERROR(VLOOKUP(Y28,Tabelas!B:D,3,0),0),"")</f>
        <v>4</v>
      </c>
      <c r="BE28" s="54" t="n">
        <f aca="false">IF(A28&lt;&gt;"",IFERROR(VLOOKUP(Z28,Tabelas!B:D,3,0),0),"")</f>
        <v>4</v>
      </c>
      <c r="BF28" s="54" t="n">
        <f aca="false">IF(A28&lt;&gt;"",IFERROR(VLOOKUP(AA28,Tabelas!B:D,3,0),0),"")</f>
        <v>0</v>
      </c>
      <c r="BG28" s="54" t="n">
        <f aca="false">IF(A28&lt;&gt;"",IFERROR(VLOOKUP(AB28,Tabelas!B:D,3,0),0),"")</f>
        <v>0</v>
      </c>
      <c r="BH28" s="54" t="n">
        <f aca="false">IF(A28&lt;&gt;"",IFERROR(VLOOKUP(AC28,Tabelas!B:D,3,0),0),"")</f>
        <v>4</v>
      </c>
      <c r="BI28" s="54" t="n">
        <f aca="false">IF(A28&lt;&gt;"",IFERROR(VLOOKUP(AD28,Tabelas!B:D,3,0),0),"")</f>
        <v>4</v>
      </c>
      <c r="BJ28" s="54" t="n">
        <f aca="false">IF(A28&lt;&gt;"",IFERROR(VLOOKUP(AE28,Tabelas!B:D,3,0),0),"")</f>
        <v>4</v>
      </c>
      <c r="BK28" s="54" t="n">
        <f aca="false">IF(A28&lt;&gt;"",IFERROR(VLOOKUP(AF28,Tabelas!B:D,3,0),0),"")</f>
        <v>4</v>
      </c>
      <c r="BL28" s="54" t="n">
        <f aca="false">IF(A28&lt;&gt;"",IFERROR(VLOOKUP(AG28,Tabelas!B:D,3,0),0),"")</f>
        <v>4</v>
      </c>
      <c r="BM28" s="54" t="n">
        <f aca="false">IF(A28&lt;&gt;"",IFERROR(VLOOKUP(AH28,Tabelas!B:D,3,0),0),"")</f>
        <v>0</v>
      </c>
      <c r="BN28" s="54" t="n">
        <f aca="false">IF(A28&lt;&gt;"",IFERROR(VLOOKUP(AI28,Tabelas!B:D,3,0),0),"")</f>
        <v>0</v>
      </c>
      <c r="BO28" s="54" t="n">
        <f aca="false">IF(A28&lt;&gt;"",IFERROR(VLOOKUP(AJ28,Tabelas!B:D,3,0),0),"")</f>
        <v>4</v>
      </c>
      <c r="BP28" s="54" t="n">
        <f aca="false">IF(A28&lt;&gt;"",IFERROR(VLOOKUP(AK28,Tabelas!B:D,3,0),0),"")</f>
        <v>4</v>
      </c>
      <c r="BQ28" s="54" t="n">
        <f aca="false">IF(A28&lt;&gt;"",IFERROR(VLOOKUP(AL28,Tabelas!B:D,3,0),0),"")</f>
        <v>4</v>
      </c>
      <c r="BR28" s="54" t="n">
        <f aca="false">IF(A28&lt;&gt;"",IFERROR(VLOOKUP(AM28,Tabelas!B:D,3,0),0),"")</f>
        <v>4</v>
      </c>
      <c r="BS28" s="54" t="n">
        <f aca="false">IF(A28&lt;&gt;"",IFERROR(VLOOKUP(AN28,Tabelas!B:D,3,0),0),"")</f>
        <v>4</v>
      </c>
      <c r="BT28" s="54" t="n">
        <f aca="false">IF(A28&lt;&gt;"",IFERROR(VLOOKUP(AO28,Tabelas!B:D,3,0),0),"")</f>
        <v>0</v>
      </c>
      <c r="BU28" s="54" t="n">
        <f aca="false">IF(A28&lt;&gt;"",IFERROR(VLOOKUP(AP28,Tabelas!B:D,3,0),0),"")</f>
        <v>0</v>
      </c>
      <c r="BV28" s="54" t="n">
        <f aca="false">IF(A28&lt;&gt;"",IFERROR(VLOOKUP(AQ28,Tabelas!B:D,3,0),0),"")</f>
        <v>4</v>
      </c>
      <c r="BW28" s="54" t="n">
        <f aca="false">IF(A28&lt;&gt;"",IFERROR(VLOOKUP(AR28,Tabelas!B:D,3,0),0),"")</f>
        <v>4</v>
      </c>
      <c r="BX28" s="55" t="n">
        <f aca="false">IF(A28&lt;&gt;"",SUM(AS28:BW28),"")</f>
        <v>88</v>
      </c>
      <c r="BY28" s="55" t="n">
        <f aca="false">IF(A28&lt;&gt;"",COUNTIF(N28:AR28,"LM")+COUNTIF(N28:AR28,"L"),"")+COUNTIF(N28:AR28,"LP")</f>
        <v>0</v>
      </c>
      <c r="BZ28" s="55" t="n">
        <f aca="false">IF(A28&lt;&gt;"",COUNTIF(N28:AR28,"AB"),"")</f>
        <v>0</v>
      </c>
      <c r="CA28" s="55" t="n">
        <f aca="false">IF(A28&lt;&gt;"",COUNTIF(N28:AR28,"FE"),"")</f>
        <v>0</v>
      </c>
      <c r="CB28" s="55" t="n">
        <f aca="false">IF(A28&lt;&gt;"",COUNTIF(N28:AR28,"LC"),"")</f>
        <v>0</v>
      </c>
      <c r="CC28" s="55" t="n">
        <f aca="false">IF(A28&lt;&gt;"",COUNTIF(N28:AR28,"CE"),"")</f>
        <v>0</v>
      </c>
      <c r="CD28" s="55" t="n">
        <f aca="false">IF(A28&lt;&gt;"",COUNTIF(N28:AR28,"AF1")+COUNTIF(N28:AR28,"AF2")+COUNTIF(N28:AR28,"AF3")+COUNTIF(N28:AR28,"AF4")+COUNTIF(N28:AR28,"AF5")+COUNTIF(N28:AR28,"AF6")+COUNTIF(N28:AR28,"AF7")+COUNTIF(N28:AR28,"AF8")+COUNTIF(N28:AR28,"AF9")+COUNTIF(N28:AR28,"AF10")+COUNTIF(N28:AR28,"AF11")+COUNTIF(N28:AR28,"AF12")+COUNTIF(N28:AR28,"AF13")+COUNTIF(N28:AR28,"AF14"),"")</f>
        <v>0</v>
      </c>
      <c r="CE28" s="55" t="n">
        <f aca="false">IF(A28&lt;&gt;"",COUNTIF(N28:AR28,"CE")+COUNTIF(N28:AR28,"L")+COUNTIF(N28:AR28,"LM")+COUNTIF(N28:AR28,"LP")+COUNTIF(N28:AR28,"LC")+COUNTIF(N28:AR28,"AB")+COUNTIF(N28:AR28,"AF1")+COUNTIF(N28:AR28,"AF2")+COUNTIF(N28:AR28,"AF3")+COUNTIF(N28:AR28,"AF4")+COUNTIF(N28:AR28,"AF5")+COUNTIF(N28:AR28,"AF6")+COUNTIF(N28:AR28,"AF7")+COUNTIF(N28:AR28,"AF8")+COUNTIF(N28:AR28,"AF9")+COUNTIF(N28:AR28,"AF10")+COUNTIF(N28:AR28,"AF11")+COUNTIF(N28:AR28,"AF12")+COUNTIF(N28:AR28,"AF13")+COUNTIF(N28:AR28,"AF14")+COUNTIF(N28:AR28,"RC")+COUNTIF(N28:AR28,"FO")+COUNTIF(N28:AR28,"FE"),"")</f>
        <v>0</v>
      </c>
      <c r="CF28" s="143" t="n">
        <f aca="false">IF(A28&lt;&gt;"",COUNTIF(N28:AR28,"APH"),"")</f>
        <v>0</v>
      </c>
    </row>
    <row r="29" customFormat="false" ht="12.75" hidden="false" customHeight="true" outlineLevel="0" collapsed="false">
      <c r="A29" s="165" t="s">
        <v>180</v>
      </c>
      <c r="B29" s="71" t="n">
        <v>1180111</v>
      </c>
      <c r="C29" s="69"/>
      <c r="D29" s="71" t="s">
        <v>163</v>
      </c>
      <c r="E29" s="71" t="s">
        <v>36</v>
      </c>
      <c r="F29" s="69" t="n">
        <v>30</v>
      </c>
      <c r="G29" s="71"/>
      <c r="H29" s="71"/>
      <c r="I29" s="71"/>
      <c r="J29" s="71"/>
      <c r="K29" s="71"/>
      <c r="L29" s="71"/>
      <c r="M29" s="71"/>
      <c r="N29" s="162"/>
      <c r="O29" s="163" t="s">
        <v>144</v>
      </c>
      <c r="P29" s="163"/>
      <c r="Q29" s="163"/>
      <c r="R29" s="163" t="s">
        <v>144</v>
      </c>
      <c r="S29" s="163"/>
      <c r="T29" s="162"/>
      <c r="U29" s="162" t="s">
        <v>144</v>
      </c>
      <c r="V29" s="163"/>
      <c r="W29" s="163"/>
      <c r="X29" s="163" t="s">
        <v>144</v>
      </c>
      <c r="Y29" s="163"/>
      <c r="Z29" s="163"/>
      <c r="AA29" s="162" t="s">
        <v>144</v>
      </c>
      <c r="AB29" s="162"/>
      <c r="AC29" s="163"/>
      <c r="AD29" s="163" t="s">
        <v>144</v>
      </c>
      <c r="AE29" s="163"/>
      <c r="AF29" s="163"/>
      <c r="AG29" s="163" t="s">
        <v>144</v>
      </c>
      <c r="AH29" s="162"/>
      <c r="AI29" s="162"/>
      <c r="AJ29" s="163" t="s">
        <v>144</v>
      </c>
      <c r="AK29" s="163"/>
      <c r="AL29" s="163"/>
      <c r="AM29" s="163" t="s">
        <v>144</v>
      </c>
      <c r="AN29" s="163"/>
      <c r="AO29" s="162"/>
      <c r="AP29" s="162" t="s">
        <v>144</v>
      </c>
      <c r="AQ29" s="163"/>
      <c r="AR29" s="164"/>
      <c r="AS29" s="58" t="n">
        <f aca="false">IF(A29&lt;&gt;"",IFERROR(VLOOKUP(N29,Tabelas!B:D,3,0),0),"")</f>
        <v>0</v>
      </c>
      <c r="AT29" s="59" t="n">
        <f aca="false">IF(A29&lt;&gt;"",IFERROR(VLOOKUP(O29,Tabelas!B:D,3,0),0),"")</f>
        <v>8</v>
      </c>
      <c r="AU29" s="59" t="n">
        <f aca="false">IF(A29&lt;&gt;"",IFERROR(VLOOKUP(P29,Tabelas!B:D,3,0),0),"")</f>
        <v>0</v>
      </c>
      <c r="AV29" s="59" t="n">
        <f aca="false">IF(A29&lt;&gt;"",IFERROR(VLOOKUP(Q29,Tabelas!B:D,3,0),0),"")</f>
        <v>0</v>
      </c>
      <c r="AW29" s="59" t="n">
        <f aca="false">IF(A29&lt;&gt;"",IFERROR(VLOOKUP(R29,Tabelas!B:D,3,0),0),"")</f>
        <v>8</v>
      </c>
      <c r="AX29" s="59" t="n">
        <f aca="false">IF(A29&lt;&gt;"",IFERROR(VLOOKUP(S29,Tabelas!B:D,3,0),0),"")</f>
        <v>0</v>
      </c>
      <c r="AY29" s="59" t="n">
        <f aca="false">IF(A29&lt;&gt;"",IFERROR(VLOOKUP(T29,Tabelas!B:D,3,0),0),"")</f>
        <v>0</v>
      </c>
      <c r="AZ29" s="59" t="n">
        <f aca="false">IF(A29&lt;&gt;"",IFERROR(VLOOKUP(U29,Tabelas!B:D,3,0),0),"")</f>
        <v>8</v>
      </c>
      <c r="BA29" s="59" t="n">
        <f aca="false">IF(A29&lt;&gt;"",IFERROR(VLOOKUP(V29,Tabelas!B:D,3,0),0),"")</f>
        <v>0</v>
      </c>
      <c r="BB29" s="59" t="n">
        <f aca="false">IF(A29&lt;&gt;"",IFERROR(VLOOKUP(W29,Tabelas!B:D,3,0),0),"")</f>
        <v>0</v>
      </c>
      <c r="BC29" s="59" t="n">
        <f aca="false">IF(A29&lt;&gt;"",IFERROR(VLOOKUP(X29,Tabelas!B:D,3,0),0),"")</f>
        <v>8</v>
      </c>
      <c r="BD29" s="59" t="n">
        <f aca="false">IF(A29&lt;&gt;"",IFERROR(VLOOKUP(Y29,Tabelas!B:D,3,0),0),"")</f>
        <v>0</v>
      </c>
      <c r="BE29" s="59" t="n">
        <f aca="false">IF(A29&lt;&gt;"",IFERROR(VLOOKUP(Z29,Tabelas!B:D,3,0),0),"")</f>
        <v>0</v>
      </c>
      <c r="BF29" s="59" t="n">
        <f aca="false">IF(A29&lt;&gt;"",IFERROR(VLOOKUP(AA29,Tabelas!B:D,3,0),0),"")</f>
        <v>8</v>
      </c>
      <c r="BG29" s="59" t="n">
        <f aca="false">IF(A29&lt;&gt;"",IFERROR(VLOOKUP(AB29,Tabelas!B:D,3,0),0),"")</f>
        <v>0</v>
      </c>
      <c r="BH29" s="59" t="n">
        <f aca="false">IF(A29&lt;&gt;"",IFERROR(VLOOKUP(AC29,Tabelas!B:D,3,0),0),"")</f>
        <v>0</v>
      </c>
      <c r="BI29" s="59" t="n">
        <f aca="false">IF(A29&lt;&gt;"",IFERROR(VLOOKUP(AD29,Tabelas!B:D,3,0),0),"")</f>
        <v>8</v>
      </c>
      <c r="BJ29" s="59" t="n">
        <f aca="false">IF(A29&lt;&gt;"",IFERROR(VLOOKUP(AE29,Tabelas!B:D,3,0),0),"")</f>
        <v>0</v>
      </c>
      <c r="BK29" s="59" t="n">
        <f aca="false">IF(A29&lt;&gt;"",IFERROR(VLOOKUP(AF29,Tabelas!B:D,3,0),0),"")</f>
        <v>0</v>
      </c>
      <c r="BL29" s="59" t="n">
        <f aca="false">IF(A29&lt;&gt;"",IFERROR(VLOOKUP(AG29,Tabelas!B:D,3,0),0),"")</f>
        <v>8</v>
      </c>
      <c r="BM29" s="59" t="n">
        <f aca="false">IF(A29&lt;&gt;"",IFERROR(VLOOKUP(AH29,Tabelas!B:D,3,0),0),"")</f>
        <v>0</v>
      </c>
      <c r="BN29" s="59" t="n">
        <f aca="false">IF(A29&lt;&gt;"",IFERROR(VLOOKUP(AI29,Tabelas!B:D,3,0),0),"")</f>
        <v>0</v>
      </c>
      <c r="BO29" s="59" t="n">
        <f aca="false">IF(A29&lt;&gt;"",IFERROR(VLOOKUP(AJ29,Tabelas!B:D,3,0),0),"")</f>
        <v>8</v>
      </c>
      <c r="BP29" s="59" t="n">
        <f aca="false">IF(A29&lt;&gt;"",IFERROR(VLOOKUP(AK29,Tabelas!B:D,3,0),0),"")</f>
        <v>0</v>
      </c>
      <c r="BQ29" s="59" t="n">
        <f aca="false">IF(A29&lt;&gt;"",IFERROR(VLOOKUP(AL29,Tabelas!B:D,3,0),0),"")</f>
        <v>0</v>
      </c>
      <c r="BR29" s="59" t="n">
        <f aca="false">IF(A29&lt;&gt;"",IFERROR(VLOOKUP(AM29,Tabelas!B:D,3,0),0),"")</f>
        <v>8</v>
      </c>
      <c r="BS29" s="59" t="n">
        <f aca="false">IF(A29&lt;&gt;"",IFERROR(VLOOKUP(AN29,Tabelas!B:D,3,0),0),"")</f>
        <v>0</v>
      </c>
      <c r="BT29" s="59" t="n">
        <f aca="false">IF(A29&lt;&gt;"",IFERROR(VLOOKUP(AO29,Tabelas!B:D,3,0),0),"")</f>
        <v>0</v>
      </c>
      <c r="BU29" s="59" t="n">
        <f aca="false">IF(A29&lt;&gt;"",IFERROR(VLOOKUP(AP29,Tabelas!B:D,3,0),0),"")</f>
        <v>8</v>
      </c>
      <c r="BV29" s="59" t="n">
        <f aca="false">IF(A29&lt;&gt;"",IFERROR(VLOOKUP(AQ29,Tabelas!B:D,3,0),0),"")</f>
        <v>0</v>
      </c>
      <c r="BW29" s="59" t="n">
        <f aca="false">IF(A29&lt;&gt;"",IFERROR(VLOOKUP(AR29,Tabelas!B:D,3,0),0),"")</f>
        <v>0</v>
      </c>
      <c r="BX29" s="56" t="n">
        <f aca="false">IF(A29&lt;&gt;"",SUM(AS29:BW29),"")</f>
        <v>80</v>
      </c>
      <c r="BY29" s="55" t="n">
        <f aca="false">IF(A29&lt;&gt;"",COUNTIF(N29:AR29,"LM")+COUNTIF(N29:AR29,"L"),"")+COUNTIF(N29:AR29,"LP")</f>
        <v>0</v>
      </c>
      <c r="BZ29" s="56" t="n">
        <f aca="false">IF(A29&lt;&gt;"",COUNTIF(N29:AR29,"AB"),"")</f>
        <v>0</v>
      </c>
      <c r="CA29" s="56" t="n">
        <f aca="false">IF(A29&lt;&gt;"",COUNTIF(N29:AR29,"FE"),"")</f>
        <v>0</v>
      </c>
      <c r="CB29" s="56" t="n">
        <f aca="false">IF(A29&lt;&gt;"",COUNTIF(N29:AR29,"LC"),"")</f>
        <v>0</v>
      </c>
      <c r="CC29" s="56" t="n">
        <f aca="false">IF(A29&lt;&gt;"",COUNTIF(N29:AR29,"CE"),"")</f>
        <v>0</v>
      </c>
      <c r="CD29" s="55" t="n">
        <f aca="false">IF(A29&lt;&gt;"",COUNTIF(N29:AR29,"AF1")+COUNTIF(N29:AR29,"AF2")+COUNTIF(N29:AR29,"AF3")+COUNTIF(N29:AR29,"AF4")+COUNTIF(N29:AR29,"AF5")+COUNTIF(N29:AR29,"AF6")+COUNTIF(N29:AR29,"AF7")+COUNTIF(N29:AR29,"AF8")+COUNTIF(N29:AR29,"AF9")+COUNTIF(N29:AR29,"AF10")+COUNTIF(N29:AR29,"AF11")+COUNTIF(N29:AR29,"AF12")+COUNTIF(N29:AR29,"AF13")+COUNTIF(N29:AR29,"AF14"),"")</f>
        <v>0</v>
      </c>
      <c r="CE29" s="55" t="n">
        <f aca="false">IF(A29&lt;&gt;"",COUNTIF(N29:AR29,"CE")+COUNTIF(N29:AR29,"L")+COUNTIF(N29:AR29,"LM")+COUNTIF(N29:AR29,"LP")+COUNTIF(N29:AR29,"LC")+COUNTIF(N29:AR29,"AB")+COUNTIF(N29:AR29,"AF1")+COUNTIF(N29:AR29,"AF2")+COUNTIF(N29:AR29,"AF3")+COUNTIF(N29:AR29,"AF4")+COUNTIF(N29:AR29,"AF5")+COUNTIF(N29:AR29,"AF6")+COUNTIF(N29:AR29,"AF7")+COUNTIF(N29:AR29,"AF8")+COUNTIF(N29:AR29,"AF9")+COUNTIF(N29:AR29,"AF10")+COUNTIF(N29:AR29,"AF11")+COUNTIF(N29:AR29,"AF12")+COUNTIF(N29:AR29,"AF13")+COUNTIF(N29:AR29,"AF14")+COUNTIF(N29:AR29,"RC")+COUNTIF(N29:AR29,"FO")+COUNTIF(N29:AR29,"FE"),"")</f>
        <v>0</v>
      </c>
      <c r="CF29" s="57" t="n">
        <f aca="false">IF(A29&lt;&gt;"",COUNTIF(N29:AR29,"APH"),"")</f>
        <v>0</v>
      </c>
    </row>
    <row r="30" customFormat="false" ht="12.75" hidden="false" customHeight="true" outlineLevel="0" collapsed="false">
      <c r="A30" s="165" t="s">
        <v>181</v>
      </c>
      <c r="B30" s="71" t="n">
        <v>1159198</v>
      </c>
      <c r="C30" s="69"/>
      <c r="D30" s="167" t="s">
        <v>165</v>
      </c>
      <c r="E30" s="71" t="s">
        <v>36</v>
      </c>
      <c r="F30" s="69" t="n">
        <v>30</v>
      </c>
      <c r="G30" s="71"/>
      <c r="H30" s="71"/>
      <c r="I30" s="71"/>
      <c r="J30" s="71"/>
      <c r="K30" s="71"/>
      <c r="L30" s="71"/>
      <c r="M30" s="71"/>
      <c r="N30" s="162"/>
      <c r="O30" s="163" t="s">
        <v>144</v>
      </c>
      <c r="P30" s="163"/>
      <c r="Q30" s="163"/>
      <c r="R30" s="163" t="s">
        <v>144</v>
      </c>
      <c r="S30" s="163"/>
      <c r="T30" s="162"/>
      <c r="U30" s="162" t="s">
        <v>144</v>
      </c>
      <c r="V30" s="163"/>
      <c r="W30" s="163"/>
      <c r="X30" s="163" t="s">
        <v>144</v>
      </c>
      <c r="Y30" s="163"/>
      <c r="Z30" s="163"/>
      <c r="AA30" s="162" t="s">
        <v>144</v>
      </c>
      <c r="AB30" s="162"/>
      <c r="AC30" s="163"/>
      <c r="AD30" s="163" t="s">
        <v>144</v>
      </c>
      <c r="AE30" s="163"/>
      <c r="AF30" s="163"/>
      <c r="AG30" s="163" t="s">
        <v>144</v>
      </c>
      <c r="AH30" s="162"/>
      <c r="AI30" s="162"/>
      <c r="AJ30" s="163" t="s">
        <v>144</v>
      </c>
      <c r="AK30" s="163"/>
      <c r="AL30" s="163"/>
      <c r="AM30" s="163" t="s">
        <v>144</v>
      </c>
      <c r="AN30" s="163"/>
      <c r="AO30" s="162"/>
      <c r="AP30" s="162" t="s">
        <v>144</v>
      </c>
      <c r="AQ30" s="163"/>
      <c r="AR30" s="164"/>
      <c r="AS30" s="58" t="n">
        <f aca="false">IF(A30&lt;&gt;"",IFERROR(VLOOKUP(N30,Tabelas!B:D,3,0),0),"")</f>
        <v>0</v>
      </c>
      <c r="AT30" s="59" t="n">
        <f aca="false">IF(A30&lt;&gt;"",IFERROR(VLOOKUP(O30,Tabelas!B:D,3,0),0),"")</f>
        <v>8</v>
      </c>
      <c r="AU30" s="59" t="n">
        <f aca="false">IF(A30&lt;&gt;"",IFERROR(VLOOKUP(P30,Tabelas!B:D,3,0),0),"")</f>
        <v>0</v>
      </c>
      <c r="AV30" s="59" t="n">
        <f aca="false">IF(A30&lt;&gt;"",IFERROR(VLOOKUP(Q30,Tabelas!B:D,3,0),0),"")</f>
        <v>0</v>
      </c>
      <c r="AW30" s="59" t="n">
        <f aca="false">IF(A30&lt;&gt;"",IFERROR(VLOOKUP(R30,Tabelas!B:D,3,0),0),"")</f>
        <v>8</v>
      </c>
      <c r="AX30" s="59" t="n">
        <f aca="false">IF(A30&lt;&gt;"",IFERROR(VLOOKUP(S30,Tabelas!B:D,3,0),0),"")</f>
        <v>0</v>
      </c>
      <c r="AY30" s="59" t="n">
        <f aca="false">IF(A30&lt;&gt;"",IFERROR(VLOOKUP(T30,Tabelas!B:D,3,0),0),"")</f>
        <v>0</v>
      </c>
      <c r="AZ30" s="59" t="n">
        <f aca="false">IF(A30&lt;&gt;"",IFERROR(VLOOKUP(U30,Tabelas!B:D,3,0),0),"")</f>
        <v>8</v>
      </c>
      <c r="BA30" s="59" t="n">
        <f aca="false">IF(A30&lt;&gt;"",IFERROR(VLOOKUP(V30,Tabelas!B:D,3,0),0),"")</f>
        <v>0</v>
      </c>
      <c r="BB30" s="59" t="n">
        <f aca="false">IF(A30&lt;&gt;"",IFERROR(VLOOKUP(W30,Tabelas!B:D,3,0),0),"")</f>
        <v>0</v>
      </c>
      <c r="BC30" s="59" t="n">
        <f aca="false">IF(A30&lt;&gt;"",IFERROR(VLOOKUP(X30,Tabelas!B:D,3,0),0),"")</f>
        <v>8</v>
      </c>
      <c r="BD30" s="59" t="n">
        <f aca="false">IF(A30&lt;&gt;"",IFERROR(VLOOKUP(Y30,Tabelas!B:D,3,0),0),"")</f>
        <v>0</v>
      </c>
      <c r="BE30" s="59" t="n">
        <f aca="false">IF(A30&lt;&gt;"",IFERROR(VLOOKUP(Z30,Tabelas!B:D,3,0),0),"")</f>
        <v>0</v>
      </c>
      <c r="BF30" s="59" t="n">
        <f aca="false">IF(A30&lt;&gt;"",IFERROR(VLOOKUP(AA30,Tabelas!B:D,3,0),0),"")</f>
        <v>8</v>
      </c>
      <c r="BG30" s="59" t="n">
        <f aca="false">IF(A30&lt;&gt;"",IFERROR(VLOOKUP(AB30,Tabelas!B:D,3,0),0),"")</f>
        <v>0</v>
      </c>
      <c r="BH30" s="59" t="n">
        <f aca="false">IF(A30&lt;&gt;"",IFERROR(VLOOKUP(AC30,Tabelas!B:D,3,0),0),"")</f>
        <v>0</v>
      </c>
      <c r="BI30" s="59" t="n">
        <f aca="false">IF(A30&lt;&gt;"",IFERROR(VLOOKUP(AD30,Tabelas!B:D,3,0),0),"")</f>
        <v>8</v>
      </c>
      <c r="BJ30" s="59" t="n">
        <f aca="false">IF(A30&lt;&gt;"",IFERROR(VLOOKUP(AE30,Tabelas!B:D,3,0),0),"")</f>
        <v>0</v>
      </c>
      <c r="BK30" s="59" t="n">
        <f aca="false">IF(A30&lt;&gt;"",IFERROR(VLOOKUP(AF30,Tabelas!B:D,3,0),0),"")</f>
        <v>0</v>
      </c>
      <c r="BL30" s="59" t="n">
        <f aca="false">IF(A30&lt;&gt;"",IFERROR(VLOOKUP(AG30,Tabelas!B:D,3,0),0),"")</f>
        <v>8</v>
      </c>
      <c r="BM30" s="59" t="n">
        <f aca="false">IF(A30&lt;&gt;"",IFERROR(VLOOKUP(AH30,Tabelas!B:D,3,0),0),"")</f>
        <v>0</v>
      </c>
      <c r="BN30" s="59" t="n">
        <f aca="false">IF(A30&lt;&gt;"",IFERROR(VLOOKUP(AI30,Tabelas!B:D,3,0),0),"")</f>
        <v>0</v>
      </c>
      <c r="BO30" s="59" t="n">
        <f aca="false">IF(A30&lt;&gt;"",IFERROR(VLOOKUP(AJ30,Tabelas!B:D,3,0),0),"")</f>
        <v>8</v>
      </c>
      <c r="BP30" s="59" t="n">
        <f aca="false">IF(A30&lt;&gt;"",IFERROR(VLOOKUP(AK30,Tabelas!B:D,3,0),0),"")</f>
        <v>0</v>
      </c>
      <c r="BQ30" s="59" t="n">
        <f aca="false">IF(A30&lt;&gt;"",IFERROR(VLOOKUP(AL30,Tabelas!B:D,3,0),0),"")</f>
        <v>0</v>
      </c>
      <c r="BR30" s="59" t="n">
        <f aca="false">IF(A30&lt;&gt;"",IFERROR(VLOOKUP(AM30,Tabelas!B:D,3,0),0),"")</f>
        <v>8</v>
      </c>
      <c r="BS30" s="59" t="n">
        <f aca="false">IF(A30&lt;&gt;"",IFERROR(VLOOKUP(AN30,Tabelas!B:D,3,0),0),"")</f>
        <v>0</v>
      </c>
      <c r="BT30" s="59" t="n">
        <f aca="false">IF(A30&lt;&gt;"",IFERROR(VLOOKUP(AO30,Tabelas!B:D,3,0),0),"")</f>
        <v>0</v>
      </c>
      <c r="BU30" s="59" t="n">
        <f aca="false">IF(A30&lt;&gt;"",IFERROR(VLOOKUP(AP30,Tabelas!B:D,3,0),0),"")</f>
        <v>8</v>
      </c>
      <c r="BV30" s="59" t="n">
        <f aca="false">IF(A30&lt;&gt;"",IFERROR(VLOOKUP(AQ30,Tabelas!B:D,3,0),0),"")</f>
        <v>0</v>
      </c>
      <c r="BW30" s="59" t="n">
        <f aca="false">IF(A30&lt;&gt;"",IFERROR(VLOOKUP(AR30,Tabelas!B:D,3,0),0),"")</f>
        <v>0</v>
      </c>
      <c r="BX30" s="56" t="n">
        <f aca="false">IF(A30&lt;&gt;"",SUM(AS30:BW30),"")</f>
        <v>80</v>
      </c>
      <c r="BY30" s="55" t="n">
        <f aca="false">IF(A30&lt;&gt;"",COUNTIF(N30:AR30,"LM")+COUNTIF(N30:AR30,"L"),"")+COUNTIF(N30:AR30,"LP")</f>
        <v>0</v>
      </c>
      <c r="BZ30" s="56" t="n">
        <f aca="false">IF(A30&lt;&gt;"",COUNTIF(N30:AR30,"AB"),"")</f>
        <v>0</v>
      </c>
      <c r="CA30" s="56" t="n">
        <f aca="false">IF(A30&lt;&gt;"",COUNTIF(N30:AR30,"FE"),"")</f>
        <v>0</v>
      </c>
      <c r="CB30" s="56" t="n">
        <f aca="false">IF(A30&lt;&gt;"",COUNTIF(N30:AR30,"LC"),"")</f>
        <v>0</v>
      </c>
      <c r="CC30" s="56" t="n">
        <f aca="false">IF(A30&lt;&gt;"",COUNTIF(N30:AR30,"CE"),"")</f>
        <v>0</v>
      </c>
      <c r="CD30" s="55" t="n">
        <f aca="false">IF(A30&lt;&gt;"",COUNTIF(N30:AR30,"AF1")+COUNTIF(N30:AR30,"AF2")+COUNTIF(N30:AR30,"AF3")+COUNTIF(N30:AR30,"AF4")+COUNTIF(N30:AR30,"AF5")+COUNTIF(N30:AR30,"AF6")+COUNTIF(N30:AR30,"AF7")+COUNTIF(N30:AR30,"AF8")+COUNTIF(N30:AR30,"AF9")+COUNTIF(N30:AR30,"AF10")+COUNTIF(N30:AR30,"AF11")+COUNTIF(N30:AR30,"AF12")+COUNTIF(N30:AR30,"AF13")+COUNTIF(N30:AR30,"AF14"),"")</f>
        <v>0</v>
      </c>
      <c r="CE30" s="55" t="n">
        <f aca="false">IF(A30&lt;&gt;"",COUNTIF(N30:AR30,"CE")+COUNTIF(N30:AR30,"L")+COUNTIF(N30:AR30,"LM")+COUNTIF(N30:AR30,"LP")+COUNTIF(N30:AR30,"LC")+COUNTIF(N30:AR30,"AB")+COUNTIF(N30:AR30,"AF1")+COUNTIF(N30:AR30,"AF2")+COUNTIF(N30:AR30,"AF3")+COUNTIF(N30:AR30,"AF4")+COUNTIF(N30:AR30,"AF5")+COUNTIF(N30:AR30,"AF6")+COUNTIF(N30:AR30,"AF7")+COUNTIF(N30:AR30,"AF8")+COUNTIF(N30:AR30,"AF9")+COUNTIF(N30:AR30,"AF10")+COUNTIF(N30:AR30,"AF11")+COUNTIF(N30:AR30,"AF12")+COUNTIF(N30:AR30,"AF13")+COUNTIF(N30:AR30,"AF14")+COUNTIF(N30:AR30,"RC")+COUNTIF(N30:AR30,"FO")+COUNTIF(N30:AR30,"FE"),"")</f>
        <v>0</v>
      </c>
      <c r="CF30" s="57" t="n">
        <f aca="false">IF(A30&lt;&gt;"",COUNTIF(N30:AR30,"APH"),"")</f>
        <v>0</v>
      </c>
    </row>
    <row r="31" customFormat="false" ht="12.75" hidden="false" customHeight="true" outlineLevel="0" collapsed="false">
      <c r="A31" s="165" t="s">
        <v>182</v>
      </c>
      <c r="B31" s="71" t="n">
        <v>1160311</v>
      </c>
      <c r="C31" s="69"/>
      <c r="D31" s="71" t="s">
        <v>163</v>
      </c>
      <c r="E31" s="71" t="s">
        <v>36</v>
      </c>
      <c r="F31" s="69" t="n">
        <v>30</v>
      </c>
      <c r="G31" s="71"/>
      <c r="H31" s="71"/>
      <c r="I31" s="71"/>
      <c r="J31" s="71"/>
      <c r="K31" s="71"/>
      <c r="L31" s="71"/>
      <c r="M31" s="71"/>
      <c r="N31" s="162"/>
      <c r="O31" s="163" t="s">
        <v>145</v>
      </c>
      <c r="P31" s="163" t="s">
        <v>145</v>
      </c>
      <c r="Q31" s="163" t="s">
        <v>145</v>
      </c>
      <c r="R31" s="163" t="s">
        <v>145</v>
      </c>
      <c r="S31" s="163" t="s">
        <v>145</v>
      </c>
      <c r="T31" s="162"/>
      <c r="U31" s="162"/>
      <c r="V31" s="163" t="s">
        <v>145</v>
      </c>
      <c r="W31" s="163" t="s">
        <v>145</v>
      </c>
      <c r="X31" s="163" t="s">
        <v>145</v>
      </c>
      <c r="Y31" s="163" t="s">
        <v>145</v>
      </c>
      <c r="Z31" s="163" t="s">
        <v>145</v>
      </c>
      <c r="AA31" s="162"/>
      <c r="AB31" s="162"/>
      <c r="AC31" s="163" t="s">
        <v>145</v>
      </c>
      <c r="AD31" s="163" t="s">
        <v>145</v>
      </c>
      <c r="AE31" s="163" t="s">
        <v>145</v>
      </c>
      <c r="AF31" s="163" t="s">
        <v>145</v>
      </c>
      <c r="AG31" s="163" t="s">
        <v>145</v>
      </c>
      <c r="AH31" s="162"/>
      <c r="AI31" s="162"/>
      <c r="AJ31" s="163" t="s">
        <v>34</v>
      </c>
      <c r="AK31" s="163" t="s">
        <v>34</v>
      </c>
      <c r="AL31" s="163" t="s">
        <v>34</v>
      </c>
      <c r="AM31" s="163" t="s">
        <v>34</v>
      </c>
      <c r="AN31" s="163" t="s">
        <v>34</v>
      </c>
      <c r="AO31" s="162" t="s">
        <v>34</v>
      </c>
      <c r="AP31" s="162" t="s">
        <v>34</v>
      </c>
      <c r="AQ31" s="163" t="s">
        <v>34</v>
      </c>
      <c r="AR31" s="164" t="s">
        <v>34</v>
      </c>
      <c r="AS31" s="58" t="n">
        <f aca="false">IF(A31&lt;&gt;"",IFERROR(VLOOKUP(N31,Tabelas!B:D,3,0),0),"")</f>
        <v>0</v>
      </c>
      <c r="AT31" s="59" t="n">
        <f aca="false">IF(A31&lt;&gt;"",IFERROR(VLOOKUP(O31,Tabelas!B:D,3,0),0),"")</f>
        <v>4</v>
      </c>
      <c r="AU31" s="59" t="n">
        <f aca="false">IF(A31&lt;&gt;"",IFERROR(VLOOKUP(P31,Tabelas!B:D,3,0),0),"")</f>
        <v>4</v>
      </c>
      <c r="AV31" s="59" t="n">
        <f aca="false">IF(A31&lt;&gt;"",IFERROR(VLOOKUP(Q31,Tabelas!B:D,3,0),0),"")</f>
        <v>4</v>
      </c>
      <c r="AW31" s="59" t="n">
        <f aca="false">IF(A31&lt;&gt;"",IFERROR(VLOOKUP(R31,Tabelas!B:D,3,0),0),"")</f>
        <v>4</v>
      </c>
      <c r="AX31" s="59" t="n">
        <f aca="false">IF(A31&lt;&gt;"",IFERROR(VLOOKUP(S31,Tabelas!B:D,3,0),0),"")</f>
        <v>4</v>
      </c>
      <c r="AY31" s="59" t="n">
        <f aca="false">IF(A31&lt;&gt;"",IFERROR(VLOOKUP(T31,Tabelas!B:D,3,0),0),"")</f>
        <v>0</v>
      </c>
      <c r="AZ31" s="59" t="n">
        <f aca="false">IF(A31&lt;&gt;"",IFERROR(VLOOKUP(U31,Tabelas!B:D,3,0),0),"")</f>
        <v>0</v>
      </c>
      <c r="BA31" s="59" t="n">
        <f aca="false">IF(A31&lt;&gt;"",IFERROR(VLOOKUP(V31,Tabelas!B:D,3,0),0),"")</f>
        <v>4</v>
      </c>
      <c r="BB31" s="59" t="n">
        <f aca="false">IF(A31&lt;&gt;"",IFERROR(VLOOKUP(W31,Tabelas!B:D,3,0),0),"")</f>
        <v>4</v>
      </c>
      <c r="BC31" s="59" t="n">
        <f aca="false">IF(A31&lt;&gt;"",IFERROR(VLOOKUP(X31,Tabelas!B:D,3,0),0),"")</f>
        <v>4</v>
      </c>
      <c r="BD31" s="59" t="n">
        <f aca="false">IF(A31&lt;&gt;"",IFERROR(VLOOKUP(Y31,Tabelas!B:D,3,0),0),"")</f>
        <v>4</v>
      </c>
      <c r="BE31" s="59" t="n">
        <f aca="false">IF(A31&lt;&gt;"",IFERROR(VLOOKUP(Z31,Tabelas!B:D,3,0),0),"")</f>
        <v>4</v>
      </c>
      <c r="BF31" s="59" t="n">
        <f aca="false">IF(A31&lt;&gt;"",IFERROR(VLOOKUP(AA31,Tabelas!B:D,3,0),0),"")</f>
        <v>0</v>
      </c>
      <c r="BG31" s="59" t="n">
        <f aca="false">IF(A31&lt;&gt;"",IFERROR(VLOOKUP(AB31,Tabelas!B:D,3,0),0),"")</f>
        <v>0</v>
      </c>
      <c r="BH31" s="59" t="n">
        <f aca="false">IF(A31&lt;&gt;"",IFERROR(VLOOKUP(AC31,Tabelas!B:D,3,0),0),"")</f>
        <v>4</v>
      </c>
      <c r="BI31" s="59" t="n">
        <f aca="false">IF(A31&lt;&gt;"",IFERROR(VLOOKUP(AD31,Tabelas!B:D,3,0),0),"")</f>
        <v>4</v>
      </c>
      <c r="BJ31" s="59" t="n">
        <f aca="false">IF(A31&lt;&gt;"",IFERROR(VLOOKUP(AE31,Tabelas!B:D,3,0),0),"")</f>
        <v>4</v>
      </c>
      <c r="BK31" s="59" t="n">
        <f aca="false">IF(A31&lt;&gt;"",IFERROR(VLOOKUP(AF31,Tabelas!B:D,3,0),0),"")</f>
        <v>4</v>
      </c>
      <c r="BL31" s="59" t="n">
        <f aca="false">IF(A31&lt;&gt;"",IFERROR(VLOOKUP(AG31,Tabelas!B:D,3,0),0),"")</f>
        <v>4</v>
      </c>
      <c r="BM31" s="59" t="n">
        <f aca="false">IF(A31&lt;&gt;"",IFERROR(VLOOKUP(AH31,Tabelas!B:D,3,0),0),"")</f>
        <v>0</v>
      </c>
      <c r="BN31" s="59" t="n">
        <f aca="false">IF(A31&lt;&gt;"",IFERROR(VLOOKUP(AI31,Tabelas!B:D,3,0),0),"")</f>
        <v>0</v>
      </c>
      <c r="BO31" s="59" t="n">
        <f aca="false">IF(A31&lt;&gt;"",IFERROR(VLOOKUP(AJ31,Tabelas!B:D,3,0),0),"")</f>
        <v>0</v>
      </c>
      <c r="BP31" s="59" t="n">
        <f aca="false">IF(A31&lt;&gt;"",IFERROR(VLOOKUP(AK31,Tabelas!B:D,3,0),0),"")</f>
        <v>0</v>
      </c>
      <c r="BQ31" s="59" t="n">
        <f aca="false">IF(A31&lt;&gt;"",IFERROR(VLOOKUP(AL31,Tabelas!B:D,3,0),0),"")</f>
        <v>0</v>
      </c>
      <c r="BR31" s="59" t="n">
        <f aca="false">IF(A31&lt;&gt;"",IFERROR(VLOOKUP(AM31,Tabelas!B:D,3,0),0),"")</f>
        <v>0</v>
      </c>
      <c r="BS31" s="59" t="n">
        <f aca="false">IF(A31&lt;&gt;"",IFERROR(VLOOKUP(AN31,Tabelas!B:D,3,0),0),"")</f>
        <v>0</v>
      </c>
      <c r="BT31" s="59" t="n">
        <f aca="false">IF(A31&lt;&gt;"",IFERROR(VLOOKUP(AO31,Tabelas!B:D,3,0),0),"")</f>
        <v>0</v>
      </c>
      <c r="BU31" s="59" t="n">
        <f aca="false">IF(A31&lt;&gt;"",IFERROR(VLOOKUP(AP31,Tabelas!B:D,3,0),0),"")</f>
        <v>0</v>
      </c>
      <c r="BV31" s="59" t="n">
        <f aca="false">IF(A31&lt;&gt;"",IFERROR(VLOOKUP(AQ31,Tabelas!B:D,3,0),0),"")</f>
        <v>0</v>
      </c>
      <c r="BW31" s="59" t="n">
        <f aca="false">IF(A31&lt;&gt;"",IFERROR(VLOOKUP(AR31,Tabelas!B:D,3,0),0),"")</f>
        <v>0</v>
      </c>
      <c r="BX31" s="56" t="n">
        <f aca="false">IF(A31&lt;&gt;"",SUM(AS31:BW31),"")</f>
        <v>60</v>
      </c>
      <c r="BY31" s="55" t="n">
        <f aca="false">IF(A31&lt;&gt;"",COUNTIF(N31:AR31,"LM")+COUNTIF(N31:AR31,"L"),"")+COUNTIF(N31:AR31,"LP")</f>
        <v>0</v>
      </c>
      <c r="BZ31" s="56" t="n">
        <f aca="false">IF(A31&lt;&gt;"",COUNTIF(N31:AR31,"AB"),"")</f>
        <v>0</v>
      </c>
      <c r="CA31" s="56" t="n">
        <f aca="false">IF(A31&lt;&gt;"",COUNTIF(N31:AR31,"FE"),"")</f>
        <v>9</v>
      </c>
      <c r="CB31" s="56" t="n">
        <f aca="false">IF(A31&lt;&gt;"",COUNTIF(N31:AR31,"LC"),"")</f>
        <v>0</v>
      </c>
      <c r="CC31" s="56" t="n">
        <f aca="false">IF(A31&lt;&gt;"",COUNTIF(N31:AR31,"CE"),"")</f>
        <v>0</v>
      </c>
      <c r="CD31" s="55" t="n">
        <f aca="false">IF(A31&lt;&gt;"",COUNTIF(N31:AR31,"AF1")+COUNTIF(N31:AR31,"AF2")+COUNTIF(N31:AR31,"AF3")+COUNTIF(N31:AR31,"AF4")+COUNTIF(N31:AR31,"AF5")+COUNTIF(N31:AR31,"AF6")+COUNTIF(N31:AR31,"AF7")+COUNTIF(N31:AR31,"AF8")+COUNTIF(N31:AR31,"AF9")+COUNTIF(N31:AR31,"AF10")+COUNTIF(N31:AR31,"AF11")+COUNTIF(N31:AR31,"AF12")+COUNTIF(N31:AR31,"AF13")+COUNTIF(N31:AR31,"AF14"),"")</f>
        <v>0</v>
      </c>
      <c r="CE31" s="55" t="n">
        <f aca="false">IF(A31&lt;&gt;"",COUNTIF(N31:AR31,"CE")+COUNTIF(N31:AR31,"L")+COUNTIF(N31:AR31,"LM")+COUNTIF(N31:AR31,"LP")+COUNTIF(N31:AR31,"LC")+COUNTIF(N31:AR31,"AB")+COUNTIF(N31:AR31,"AF1")+COUNTIF(N31:AR31,"AF2")+COUNTIF(N31:AR31,"AF3")+COUNTIF(N31:AR31,"AF4")+COUNTIF(N31:AR31,"AF5")+COUNTIF(N31:AR31,"AF6")+COUNTIF(N31:AR31,"AF7")+COUNTIF(N31:AR31,"AF8")+COUNTIF(N31:AR31,"AF9")+COUNTIF(N31:AR31,"AF10")+COUNTIF(N31:AR31,"AF11")+COUNTIF(N31:AR31,"AF12")+COUNTIF(N31:AR31,"AF13")+COUNTIF(N31:AR31,"AF14")+COUNTIF(N31:AR31,"RC")+COUNTIF(N31:AR31,"FO")+COUNTIF(N31:AR31,"FE"),"")</f>
        <v>9</v>
      </c>
      <c r="CF31" s="57" t="n">
        <f aca="false">IF(A31&lt;&gt;"",COUNTIF(N31:AR31,"APH"),"")</f>
        <v>0</v>
      </c>
    </row>
    <row r="32" customFormat="false" ht="12.75" hidden="false" customHeight="true" outlineLevel="0" collapsed="false">
      <c r="A32" s="165" t="s">
        <v>183</v>
      </c>
      <c r="B32" s="71" t="n">
        <v>1824221</v>
      </c>
      <c r="C32" s="69"/>
      <c r="D32" s="71" t="s">
        <v>163</v>
      </c>
      <c r="E32" s="71" t="s">
        <v>36</v>
      </c>
      <c r="F32" s="69" t="n">
        <v>30</v>
      </c>
      <c r="G32" s="71"/>
      <c r="H32" s="71"/>
      <c r="I32" s="71"/>
      <c r="J32" s="71"/>
      <c r="K32" s="71"/>
      <c r="L32" s="71"/>
      <c r="M32" s="71"/>
      <c r="N32" s="162"/>
      <c r="O32" s="163"/>
      <c r="P32" s="163" t="s">
        <v>34</v>
      </c>
      <c r="Q32" s="163" t="s">
        <v>34</v>
      </c>
      <c r="R32" s="163" t="s">
        <v>34</v>
      </c>
      <c r="S32" s="163" t="s">
        <v>34</v>
      </c>
      <c r="T32" s="162" t="s">
        <v>34</v>
      </c>
      <c r="U32" s="162" t="s">
        <v>34</v>
      </c>
      <c r="V32" s="163" t="s">
        <v>34</v>
      </c>
      <c r="W32" s="163" t="s">
        <v>34</v>
      </c>
      <c r="X32" s="163" t="s">
        <v>34</v>
      </c>
      <c r="Y32" s="163" t="s">
        <v>34</v>
      </c>
      <c r="Z32" s="163"/>
      <c r="AA32" s="162"/>
      <c r="AB32" s="162" t="s">
        <v>144</v>
      </c>
      <c r="AC32" s="163"/>
      <c r="AD32" s="163"/>
      <c r="AE32" s="163" t="s">
        <v>144</v>
      </c>
      <c r="AF32" s="163"/>
      <c r="AG32" s="163"/>
      <c r="AH32" s="162" t="s">
        <v>144</v>
      </c>
      <c r="AI32" s="162"/>
      <c r="AJ32" s="163"/>
      <c r="AK32" s="163" t="s">
        <v>144</v>
      </c>
      <c r="AL32" s="163"/>
      <c r="AM32" s="163"/>
      <c r="AN32" s="163" t="s">
        <v>144</v>
      </c>
      <c r="AO32" s="162"/>
      <c r="AP32" s="162"/>
      <c r="AQ32" s="163"/>
      <c r="AR32" s="164"/>
      <c r="AS32" s="58" t="n">
        <f aca="false">IF(A32&lt;&gt;"",IFERROR(VLOOKUP(N32,Tabelas!B:D,3,0),0),"")</f>
        <v>0</v>
      </c>
      <c r="AT32" s="59" t="n">
        <f aca="false">IF(A32&lt;&gt;"",IFERROR(VLOOKUP(O32,Tabelas!B:D,3,0),0),"")</f>
        <v>0</v>
      </c>
      <c r="AU32" s="59" t="n">
        <f aca="false">IF(A32&lt;&gt;"",IFERROR(VLOOKUP(P32,Tabelas!B:D,3,0),0),"")</f>
        <v>0</v>
      </c>
      <c r="AV32" s="59" t="n">
        <f aca="false">IF(A32&lt;&gt;"",IFERROR(VLOOKUP(Q32,Tabelas!B:D,3,0),0),"")</f>
        <v>0</v>
      </c>
      <c r="AW32" s="59" t="n">
        <f aca="false">IF(A32&lt;&gt;"",IFERROR(VLOOKUP(R32,Tabelas!B:D,3,0),0),"")</f>
        <v>0</v>
      </c>
      <c r="AX32" s="59" t="n">
        <f aca="false">IF(A32&lt;&gt;"",IFERROR(VLOOKUP(S32,Tabelas!B:D,3,0),0),"")</f>
        <v>0</v>
      </c>
      <c r="AY32" s="59" t="n">
        <f aca="false">IF(A32&lt;&gt;"",IFERROR(VLOOKUP(T32,Tabelas!B:D,3,0),0),"")</f>
        <v>0</v>
      </c>
      <c r="AZ32" s="59" t="n">
        <f aca="false">IF(A32&lt;&gt;"",IFERROR(VLOOKUP(U32,Tabelas!B:D,3,0),0),"")</f>
        <v>0</v>
      </c>
      <c r="BA32" s="59" t="n">
        <f aca="false">IF(A32&lt;&gt;"",IFERROR(VLOOKUP(V32,Tabelas!B:D,3,0),0),"")</f>
        <v>0</v>
      </c>
      <c r="BB32" s="59" t="n">
        <f aca="false">IF(A32&lt;&gt;"",IFERROR(VLOOKUP(W32,Tabelas!B:D,3,0),0),"")</f>
        <v>0</v>
      </c>
      <c r="BC32" s="59" t="n">
        <f aca="false">IF(A32&lt;&gt;"",IFERROR(VLOOKUP(X32,Tabelas!B:D,3,0),0),"")</f>
        <v>0</v>
      </c>
      <c r="BD32" s="59" t="n">
        <f aca="false">IF(A32&lt;&gt;"",IFERROR(VLOOKUP(Y32,Tabelas!B:D,3,0),0),"")</f>
        <v>0</v>
      </c>
      <c r="BE32" s="59" t="n">
        <f aca="false">IF(A32&lt;&gt;"",IFERROR(VLOOKUP(Z32,Tabelas!B:D,3,0),0),"")</f>
        <v>0</v>
      </c>
      <c r="BF32" s="59" t="n">
        <f aca="false">IF(A32&lt;&gt;"",IFERROR(VLOOKUP(AA32,Tabelas!B:D,3,0),0),"")</f>
        <v>0</v>
      </c>
      <c r="BG32" s="59" t="n">
        <f aca="false">IF(A32&lt;&gt;"",IFERROR(VLOOKUP(AB32,Tabelas!B:D,3,0),0),"")</f>
        <v>8</v>
      </c>
      <c r="BH32" s="59" t="n">
        <f aca="false">IF(A32&lt;&gt;"",IFERROR(VLOOKUP(AC32,Tabelas!B:D,3,0),0),"")</f>
        <v>0</v>
      </c>
      <c r="BI32" s="59" t="n">
        <f aca="false">IF(A32&lt;&gt;"",IFERROR(VLOOKUP(AD32,Tabelas!B:D,3,0),0),"")</f>
        <v>0</v>
      </c>
      <c r="BJ32" s="59" t="n">
        <f aca="false">IF(A32&lt;&gt;"",IFERROR(VLOOKUP(AE32,Tabelas!B:D,3,0),0),"")</f>
        <v>8</v>
      </c>
      <c r="BK32" s="59" t="n">
        <f aca="false">IF(A32&lt;&gt;"",IFERROR(VLOOKUP(AF32,Tabelas!B:D,3,0),0),"")</f>
        <v>0</v>
      </c>
      <c r="BL32" s="59" t="n">
        <f aca="false">IF(A32&lt;&gt;"",IFERROR(VLOOKUP(AG32,Tabelas!B:D,3,0),0),"")</f>
        <v>0</v>
      </c>
      <c r="BM32" s="59" t="n">
        <f aca="false">IF(A32&lt;&gt;"",IFERROR(VLOOKUP(AH32,Tabelas!B:D,3,0),0),"")</f>
        <v>8</v>
      </c>
      <c r="BN32" s="59" t="n">
        <f aca="false">IF(A32&lt;&gt;"",IFERROR(VLOOKUP(AI32,Tabelas!B:D,3,0),0),"")</f>
        <v>0</v>
      </c>
      <c r="BO32" s="59" t="n">
        <f aca="false">IF(A32&lt;&gt;"",IFERROR(VLOOKUP(AJ32,Tabelas!B:D,3,0),0),"")</f>
        <v>0</v>
      </c>
      <c r="BP32" s="59" t="n">
        <f aca="false">IF(A32&lt;&gt;"",IFERROR(VLOOKUP(AK32,Tabelas!B:D,3,0),0),"")</f>
        <v>8</v>
      </c>
      <c r="BQ32" s="59" t="n">
        <f aca="false">IF(A32&lt;&gt;"",IFERROR(VLOOKUP(AL32,Tabelas!B:D,3,0),0),"")</f>
        <v>0</v>
      </c>
      <c r="BR32" s="59" t="n">
        <f aca="false">IF(A32&lt;&gt;"",IFERROR(VLOOKUP(AM32,Tabelas!B:D,3,0),0),"")</f>
        <v>0</v>
      </c>
      <c r="BS32" s="59" t="n">
        <f aca="false">IF(A32&lt;&gt;"",IFERROR(VLOOKUP(AN32,Tabelas!B:D,3,0),0),"")</f>
        <v>8</v>
      </c>
      <c r="BT32" s="59" t="n">
        <f aca="false">IF(A32&lt;&gt;"",IFERROR(VLOOKUP(AO32,Tabelas!B:D,3,0),0),"")</f>
        <v>0</v>
      </c>
      <c r="BU32" s="59" t="n">
        <f aca="false">IF(A32&lt;&gt;"",IFERROR(VLOOKUP(AP32,Tabelas!B:D,3,0),0),"")</f>
        <v>0</v>
      </c>
      <c r="BV32" s="59" t="n">
        <f aca="false">IF(A32&lt;&gt;"",IFERROR(VLOOKUP(AQ32,Tabelas!B:D,3,0),0),"")</f>
        <v>0</v>
      </c>
      <c r="BW32" s="59" t="n">
        <f aca="false">IF(A32&lt;&gt;"",IFERROR(VLOOKUP(AR32,Tabelas!B:D,3,0),0),"")</f>
        <v>0</v>
      </c>
      <c r="BX32" s="56" t="n">
        <f aca="false">IF(A32&lt;&gt;"",SUM(AS32:BW32),"")</f>
        <v>40</v>
      </c>
      <c r="BY32" s="55" t="n">
        <f aca="false">IF(A32&lt;&gt;"",COUNTIF(N32:AR32,"LM")+COUNTIF(N32:AR32,"L"),"")+COUNTIF(N32:AR32,"LP")</f>
        <v>0</v>
      </c>
      <c r="BZ32" s="56" t="n">
        <f aca="false">IF(A32&lt;&gt;"",COUNTIF(N32:AR32,"AB"),"")</f>
        <v>0</v>
      </c>
      <c r="CA32" s="56" t="n">
        <f aca="false">IF(A32&lt;&gt;"",COUNTIF(N32:AR32,"FE"),"")</f>
        <v>10</v>
      </c>
      <c r="CB32" s="56" t="n">
        <f aca="false">IF(A32&lt;&gt;"",COUNTIF(N32:AR32,"LC"),"")</f>
        <v>0</v>
      </c>
      <c r="CC32" s="56" t="n">
        <f aca="false">IF(A32&lt;&gt;"",COUNTIF(N32:AR32,"CE"),"")</f>
        <v>0</v>
      </c>
      <c r="CD32" s="55" t="n">
        <f aca="false">IF(A32&lt;&gt;"",COUNTIF(N32:AR32,"AF1")+COUNTIF(N32:AR32,"AF2")+COUNTIF(N32:AR32,"AF3")+COUNTIF(N32:AR32,"AF4")+COUNTIF(N32:AR32,"AF5")+COUNTIF(N32:AR32,"AF6")+COUNTIF(N32:AR32,"AF7")+COUNTIF(N32:AR32,"AF8")+COUNTIF(N32:AR32,"AF9")+COUNTIF(N32:AR32,"AF10")+COUNTIF(N32:AR32,"AF11")+COUNTIF(N32:AR32,"AF12")+COUNTIF(N32:AR32,"AF13")+COUNTIF(N32:AR32,"AF14"),"")</f>
        <v>0</v>
      </c>
      <c r="CE32" s="55" t="n">
        <f aca="false">IF(A32&lt;&gt;"",COUNTIF(N32:AR32,"CE")+COUNTIF(N32:AR32,"L")+COUNTIF(N32:AR32,"LM")+COUNTIF(N32:AR32,"LP")+COUNTIF(N32:AR32,"LC")+COUNTIF(N32:AR32,"AB")+COUNTIF(N32:AR32,"AF1")+COUNTIF(N32:AR32,"AF2")+COUNTIF(N32:AR32,"AF3")+COUNTIF(N32:AR32,"AF4")+COUNTIF(N32:AR32,"AF5")+COUNTIF(N32:AR32,"AF6")+COUNTIF(N32:AR32,"AF7")+COUNTIF(N32:AR32,"AF8")+COUNTIF(N32:AR32,"AF9")+COUNTIF(N32:AR32,"AF10")+COUNTIF(N32:AR32,"AF11")+COUNTIF(N32:AR32,"AF12")+COUNTIF(N32:AR32,"AF13")+COUNTIF(N32:AR32,"AF14")+COUNTIF(N32:AR32,"RC")+COUNTIF(N32:AR32,"FO")+COUNTIF(N32:AR32,"FE"),"")</f>
        <v>10</v>
      </c>
      <c r="CF32" s="57" t="n">
        <f aca="false">IF(A32&lt;&gt;"",COUNTIF(N32:AR32,"APH"),"")</f>
        <v>0</v>
      </c>
    </row>
    <row r="33" customFormat="false" ht="12.75" hidden="false" customHeight="true" outlineLevel="0" collapsed="false">
      <c r="A33" s="165" t="s">
        <v>184</v>
      </c>
      <c r="B33" s="71" t="n">
        <v>1834383</v>
      </c>
      <c r="C33" s="69"/>
      <c r="D33" s="71" t="s">
        <v>163</v>
      </c>
      <c r="E33" s="71" t="s">
        <v>36</v>
      </c>
      <c r="F33" s="69" t="n">
        <v>30</v>
      </c>
      <c r="G33" s="71"/>
      <c r="H33" s="71"/>
      <c r="I33" s="71"/>
      <c r="J33" s="71"/>
      <c r="K33" s="71"/>
      <c r="L33" s="71"/>
      <c r="M33" s="71"/>
      <c r="N33" s="162"/>
      <c r="O33" s="163"/>
      <c r="P33" s="163" t="s">
        <v>144</v>
      </c>
      <c r="Q33" s="163"/>
      <c r="R33" s="163"/>
      <c r="S33" s="163" t="s">
        <v>144</v>
      </c>
      <c r="T33" s="162"/>
      <c r="U33" s="162"/>
      <c r="V33" s="163" t="s">
        <v>144</v>
      </c>
      <c r="W33" s="163"/>
      <c r="X33" s="163"/>
      <c r="Y33" s="163" t="s">
        <v>144</v>
      </c>
      <c r="Z33" s="163"/>
      <c r="AA33" s="162"/>
      <c r="AB33" s="162" t="s">
        <v>144</v>
      </c>
      <c r="AC33" s="163"/>
      <c r="AD33" s="163"/>
      <c r="AE33" s="163" t="s">
        <v>144</v>
      </c>
      <c r="AF33" s="163"/>
      <c r="AG33" s="163"/>
      <c r="AH33" s="162" t="s">
        <v>144</v>
      </c>
      <c r="AI33" s="162"/>
      <c r="AJ33" s="163"/>
      <c r="AK33" s="163" t="s">
        <v>144</v>
      </c>
      <c r="AL33" s="163"/>
      <c r="AM33" s="163"/>
      <c r="AN33" s="163" t="s">
        <v>144</v>
      </c>
      <c r="AO33" s="162"/>
      <c r="AP33" s="162"/>
      <c r="AQ33" s="163" t="s">
        <v>144</v>
      </c>
      <c r="AR33" s="164"/>
      <c r="AS33" s="58" t="n">
        <f aca="false">IF(A33&lt;&gt;"",IFERROR(VLOOKUP(N33,Tabelas!B:D,3,0),0),"")</f>
        <v>0</v>
      </c>
      <c r="AT33" s="59" t="n">
        <f aca="false">IF(A33&lt;&gt;"",IFERROR(VLOOKUP(O33,Tabelas!B:D,3,0),0),"")</f>
        <v>0</v>
      </c>
      <c r="AU33" s="59" t="n">
        <f aca="false">IF(A33&lt;&gt;"",IFERROR(VLOOKUP(P33,Tabelas!B:D,3,0),0),"")</f>
        <v>8</v>
      </c>
      <c r="AV33" s="59" t="n">
        <f aca="false">IF(A33&lt;&gt;"",IFERROR(VLOOKUP(Q33,Tabelas!B:D,3,0),0),"")</f>
        <v>0</v>
      </c>
      <c r="AW33" s="59" t="n">
        <f aca="false">IF(A33&lt;&gt;"",IFERROR(VLOOKUP(R33,Tabelas!B:D,3,0),0),"")</f>
        <v>0</v>
      </c>
      <c r="AX33" s="59" t="n">
        <f aca="false">IF(A33&lt;&gt;"",IFERROR(VLOOKUP(S33,Tabelas!B:D,3,0),0),"")</f>
        <v>8</v>
      </c>
      <c r="AY33" s="59" t="n">
        <f aca="false">IF(A33&lt;&gt;"",IFERROR(VLOOKUP(T33,Tabelas!B:D,3,0),0),"")</f>
        <v>0</v>
      </c>
      <c r="AZ33" s="59" t="n">
        <f aca="false">IF(A33&lt;&gt;"",IFERROR(VLOOKUP(U33,Tabelas!B:D,3,0),0),"")</f>
        <v>0</v>
      </c>
      <c r="BA33" s="59" t="n">
        <f aca="false">IF(A33&lt;&gt;"",IFERROR(VLOOKUP(V33,Tabelas!B:D,3,0),0),"")</f>
        <v>8</v>
      </c>
      <c r="BB33" s="59" t="n">
        <f aca="false">IF(A33&lt;&gt;"",IFERROR(VLOOKUP(W33,Tabelas!B:D,3,0),0),"")</f>
        <v>0</v>
      </c>
      <c r="BC33" s="59" t="n">
        <f aca="false">IF(A33&lt;&gt;"",IFERROR(VLOOKUP(X33,Tabelas!B:D,3,0),0),"")</f>
        <v>0</v>
      </c>
      <c r="BD33" s="59" t="n">
        <f aca="false">IF(A33&lt;&gt;"",IFERROR(VLOOKUP(Y33,Tabelas!B:D,3,0),0),"")</f>
        <v>8</v>
      </c>
      <c r="BE33" s="59" t="n">
        <f aca="false">IF(A33&lt;&gt;"",IFERROR(VLOOKUP(Z33,Tabelas!B:D,3,0),0),"")</f>
        <v>0</v>
      </c>
      <c r="BF33" s="59" t="n">
        <f aca="false">IF(A33&lt;&gt;"",IFERROR(VLOOKUP(AA33,Tabelas!B:D,3,0),0),"")</f>
        <v>0</v>
      </c>
      <c r="BG33" s="59" t="n">
        <f aca="false">IF(A33&lt;&gt;"",IFERROR(VLOOKUP(AB33,Tabelas!B:D,3,0),0),"")</f>
        <v>8</v>
      </c>
      <c r="BH33" s="59" t="n">
        <f aca="false">IF(A33&lt;&gt;"",IFERROR(VLOOKUP(AC33,Tabelas!B:D,3,0),0),"")</f>
        <v>0</v>
      </c>
      <c r="BI33" s="59" t="n">
        <f aca="false">IF(A33&lt;&gt;"",IFERROR(VLOOKUP(AD33,Tabelas!B:D,3,0),0),"")</f>
        <v>0</v>
      </c>
      <c r="BJ33" s="59" t="n">
        <f aca="false">IF(A33&lt;&gt;"",IFERROR(VLOOKUP(AE33,Tabelas!B:D,3,0),0),"")</f>
        <v>8</v>
      </c>
      <c r="BK33" s="59" t="n">
        <f aca="false">IF(A33&lt;&gt;"",IFERROR(VLOOKUP(AF33,Tabelas!B:D,3,0),0),"")</f>
        <v>0</v>
      </c>
      <c r="BL33" s="59" t="n">
        <f aca="false">IF(A33&lt;&gt;"",IFERROR(VLOOKUP(AG33,Tabelas!B:D,3,0),0),"")</f>
        <v>0</v>
      </c>
      <c r="BM33" s="59" t="n">
        <f aca="false">IF(A33&lt;&gt;"",IFERROR(VLOOKUP(AH33,Tabelas!B:D,3,0),0),"")</f>
        <v>8</v>
      </c>
      <c r="BN33" s="59" t="n">
        <f aca="false">IF(A33&lt;&gt;"",IFERROR(VLOOKUP(AI33,Tabelas!B:D,3,0),0),"")</f>
        <v>0</v>
      </c>
      <c r="BO33" s="59" t="n">
        <f aca="false">IF(A33&lt;&gt;"",IFERROR(VLOOKUP(AJ33,Tabelas!B:D,3,0),0),"")</f>
        <v>0</v>
      </c>
      <c r="BP33" s="59" t="n">
        <f aca="false">IF(A33&lt;&gt;"",IFERROR(VLOOKUP(AK33,Tabelas!B:D,3,0),0),"")</f>
        <v>8</v>
      </c>
      <c r="BQ33" s="59" t="n">
        <f aca="false">IF(A33&lt;&gt;"",IFERROR(VLOOKUP(AL33,Tabelas!B:D,3,0),0),"")</f>
        <v>0</v>
      </c>
      <c r="BR33" s="59" t="n">
        <f aca="false">IF(A33&lt;&gt;"",IFERROR(VLOOKUP(AM33,Tabelas!B:D,3,0),0),"")</f>
        <v>0</v>
      </c>
      <c r="BS33" s="59" t="n">
        <f aca="false">IF(A33&lt;&gt;"",IFERROR(VLOOKUP(AN33,Tabelas!B:D,3,0),0),"")</f>
        <v>8</v>
      </c>
      <c r="BT33" s="59" t="n">
        <f aca="false">IF(A33&lt;&gt;"",IFERROR(VLOOKUP(AO33,Tabelas!B:D,3,0),0),"")</f>
        <v>0</v>
      </c>
      <c r="BU33" s="59" t="n">
        <f aca="false">IF(A33&lt;&gt;"",IFERROR(VLOOKUP(AP33,Tabelas!B:D,3,0),0),"")</f>
        <v>0</v>
      </c>
      <c r="BV33" s="59" t="n">
        <f aca="false">IF(A33&lt;&gt;"",IFERROR(VLOOKUP(AQ33,Tabelas!B:D,3,0),0),"")</f>
        <v>8</v>
      </c>
      <c r="BW33" s="59" t="n">
        <f aca="false">IF(A33&lt;&gt;"",IFERROR(VLOOKUP(AR33,Tabelas!B:D,3,0),0),"")</f>
        <v>0</v>
      </c>
      <c r="BX33" s="56" t="n">
        <f aca="false">IF(A33&lt;&gt;"",SUM(AS33:BW33),"")</f>
        <v>80</v>
      </c>
      <c r="BY33" s="55" t="n">
        <f aca="false">IF(A33&lt;&gt;"",COUNTIF(N33:AR33,"LM")+COUNTIF(N33:AR33,"L"),"")+COUNTIF(N33:AR33,"LP")</f>
        <v>0</v>
      </c>
      <c r="BZ33" s="56" t="n">
        <f aca="false">IF(A33&lt;&gt;"",COUNTIF(N33:AR33,"AB"),"")</f>
        <v>0</v>
      </c>
      <c r="CA33" s="56" t="n">
        <f aca="false">IF(A33&lt;&gt;"",COUNTIF(N33:AR33,"FE"),"")</f>
        <v>0</v>
      </c>
      <c r="CB33" s="56" t="n">
        <f aca="false">IF(A33&lt;&gt;"",COUNTIF(N33:AR33,"LC"),"")</f>
        <v>0</v>
      </c>
      <c r="CC33" s="56" t="n">
        <f aca="false">IF(A33&lt;&gt;"",COUNTIF(N33:AR33,"CE"),"")</f>
        <v>0</v>
      </c>
      <c r="CD33" s="55" t="n">
        <f aca="false">IF(A33&lt;&gt;"",COUNTIF(N33:AR33,"AF1")+COUNTIF(N33:AR33,"AF2")+COUNTIF(N33:AR33,"AF3")+COUNTIF(N33:AR33,"AF4")+COUNTIF(N33:AR33,"AF5")+COUNTIF(N33:AR33,"AF6")+COUNTIF(N33:AR33,"AF7")+COUNTIF(N33:AR33,"AF8")+COUNTIF(N33:AR33,"AF9")+COUNTIF(N33:AR33,"AF10")+COUNTIF(N33:AR33,"AF11")+COUNTIF(N33:AR33,"AF12")+COUNTIF(N33:AR33,"AF13")+COUNTIF(N33:AR33,"AF14"),"")</f>
        <v>0</v>
      </c>
      <c r="CE33" s="55" t="n">
        <f aca="false">IF(A33&lt;&gt;"",COUNTIF(N33:AR33,"CE")+COUNTIF(N33:AR33,"L")+COUNTIF(N33:AR33,"LM")+COUNTIF(N33:AR33,"LP")+COUNTIF(N33:AR33,"LC")+COUNTIF(N33:AR33,"AB")+COUNTIF(N33:AR33,"AF1")+COUNTIF(N33:AR33,"AF2")+COUNTIF(N33:AR33,"AF3")+COUNTIF(N33:AR33,"AF4")+COUNTIF(N33:AR33,"AF5")+COUNTIF(N33:AR33,"AF6")+COUNTIF(N33:AR33,"AF7")+COUNTIF(N33:AR33,"AF8")+COUNTIF(N33:AR33,"AF9")+COUNTIF(N33:AR33,"AF10")+COUNTIF(N33:AR33,"AF11")+COUNTIF(N33:AR33,"AF12")+COUNTIF(N33:AR33,"AF13")+COUNTIF(N33:AR33,"AF14")+COUNTIF(N33:AR33,"RC")+COUNTIF(N33:AR33,"FO")+COUNTIF(N33:AR33,"FE"),"")</f>
        <v>0</v>
      </c>
      <c r="CF33" s="57" t="n">
        <f aca="false">IF(A33&lt;&gt;"",COUNTIF(N33:AR33,"APH"),"")</f>
        <v>0</v>
      </c>
    </row>
    <row r="34" customFormat="false" ht="12.75" hidden="false" customHeight="true" outlineLevel="0" collapsed="false">
      <c r="A34" s="165" t="s">
        <v>185</v>
      </c>
      <c r="B34" s="71" t="n">
        <v>1160640</v>
      </c>
      <c r="C34" s="69"/>
      <c r="D34" s="167" t="s">
        <v>160</v>
      </c>
      <c r="E34" s="71" t="s">
        <v>36</v>
      </c>
      <c r="F34" s="69" t="n">
        <v>30</v>
      </c>
      <c r="G34" s="71"/>
      <c r="H34" s="71"/>
      <c r="I34" s="71"/>
      <c r="J34" s="71"/>
      <c r="K34" s="71"/>
      <c r="L34" s="71"/>
      <c r="M34" s="71"/>
      <c r="N34" s="162"/>
      <c r="O34" s="163" t="s">
        <v>144</v>
      </c>
      <c r="P34" s="163"/>
      <c r="Q34" s="163"/>
      <c r="R34" s="163" t="s">
        <v>144</v>
      </c>
      <c r="S34" s="163"/>
      <c r="T34" s="162"/>
      <c r="U34" s="162" t="s">
        <v>144</v>
      </c>
      <c r="V34" s="163"/>
      <c r="W34" s="163"/>
      <c r="X34" s="163" t="s">
        <v>144</v>
      </c>
      <c r="Y34" s="163"/>
      <c r="Z34" s="163"/>
      <c r="AA34" s="162" t="s">
        <v>144</v>
      </c>
      <c r="AB34" s="162"/>
      <c r="AC34" s="163"/>
      <c r="AD34" s="163" t="s">
        <v>144</v>
      </c>
      <c r="AE34" s="163"/>
      <c r="AF34" s="163"/>
      <c r="AG34" s="163" t="s">
        <v>144</v>
      </c>
      <c r="AH34" s="162"/>
      <c r="AI34" s="162"/>
      <c r="AJ34" s="163" t="s">
        <v>144</v>
      </c>
      <c r="AK34" s="163"/>
      <c r="AL34" s="163"/>
      <c r="AM34" s="163" t="s">
        <v>144</v>
      </c>
      <c r="AN34" s="163"/>
      <c r="AO34" s="162"/>
      <c r="AP34" s="162" t="s">
        <v>144</v>
      </c>
      <c r="AQ34" s="163"/>
      <c r="AR34" s="164"/>
      <c r="AS34" s="58" t="n">
        <f aca="false">IF(A34&lt;&gt;"",IFERROR(VLOOKUP(N34,Tabelas!B:D,3,0),0),"")</f>
        <v>0</v>
      </c>
      <c r="AT34" s="59" t="n">
        <f aca="false">IF(A34&lt;&gt;"",IFERROR(VLOOKUP(O34,Tabelas!B:D,3,0),0),"")</f>
        <v>8</v>
      </c>
      <c r="AU34" s="59" t="n">
        <f aca="false">IF(A34&lt;&gt;"",IFERROR(VLOOKUP(P34,Tabelas!B:D,3,0),0),"")</f>
        <v>0</v>
      </c>
      <c r="AV34" s="59" t="n">
        <f aca="false">IF(A34&lt;&gt;"",IFERROR(VLOOKUP(Q34,Tabelas!B:D,3,0),0),"")</f>
        <v>0</v>
      </c>
      <c r="AW34" s="59" t="n">
        <f aca="false">IF(A34&lt;&gt;"",IFERROR(VLOOKUP(R34,Tabelas!B:D,3,0),0),"")</f>
        <v>8</v>
      </c>
      <c r="AX34" s="59" t="n">
        <f aca="false">IF(A34&lt;&gt;"",IFERROR(VLOOKUP(S34,Tabelas!B:D,3,0),0),"")</f>
        <v>0</v>
      </c>
      <c r="AY34" s="59" t="n">
        <f aca="false">IF(A34&lt;&gt;"",IFERROR(VLOOKUP(T34,Tabelas!B:D,3,0),0),"")</f>
        <v>0</v>
      </c>
      <c r="AZ34" s="59" t="n">
        <f aca="false">IF(A34&lt;&gt;"",IFERROR(VLOOKUP(U34,Tabelas!B:D,3,0),0),"")</f>
        <v>8</v>
      </c>
      <c r="BA34" s="59" t="n">
        <f aca="false">IF(A34&lt;&gt;"",IFERROR(VLOOKUP(V34,Tabelas!B:D,3,0),0),"")</f>
        <v>0</v>
      </c>
      <c r="BB34" s="59" t="n">
        <f aca="false">IF(A34&lt;&gt;"",IFERROR(VLOOKUP(W34,Tabelas!B:D,3,0),0),"")</f>
        <v>0</v>
      </c>
      <c r="BC34" s="59" t="n">
        <f aca="false">IF(A34&lt;&gt;"",IFERROR(VLOOKUP(X34,Tabelas!B:D,3,0),0),"")</f>
        <v>8</v>
      </c>
      <c r="BD34" s="59" t="n">
        <f aca="false">IF(A34&lt;&gt;"",IFERROR(VLOOKUP(Y34,Tabelas!B:D,3,0),0),"")</f>
        <v>0</v>
      </c>
      <c r="BE34" s="59" t="n">
        <f aca="false">IF(A34&lt;&gt;"",IFERROR(VLOOKUP(Z34,Tabelas!B:D,3,0),0),"")</f>
        <v>0</v>
      </c>
      <c r="BF34" s="59" t="n">
        <f aca="false">IF(A34&lt;&gt;"",IFERROR(VLOOKUP(AA34,Tabelas!B:D,3,0),0),"")</f>
        <v>8</v>
      </c>
      <c r="BG34" s="59" t="n">
        <f aca="false">IF(A34&lt;&gt;"",IFERROR(VLOOKUP(AB34,Tabelas!B:D,3,0),0),"")</f>
        <v>0</v>
      </c>
      <c r="BH34" s="59" t="n">
        <f aca="false">IF(A34&lt;&gt;"",IFERROR(VLOOKUP(AC34,Tabelas!B:D,3,0),0),"")</f>
        <v>0</v>
      </c>
      <c r="BI34" s="59" t="n">
        <f aca="false">IF(A34&lt;&gt;"",IFERROR(VLOOKUP(AD34,Tabelas!B:D,3,0),0),"")</f>
        <v>8</v>
      </c>
      <c r="BJ34" s="59" t="n">
        <f aca="false">IF(A34&lt;&gt;"",IFERROR(VLOOKUP(AE34,Tabelas!B:D,3,0),0),"")</f>
        <v>0</v>
      </c>
      <c r="BK34" s="59" t="n">
        <f aca="false">IF(A34&lt;&gt;"",IFERROR(VLOOKUP(AF34,Tabelas!B:D,3,0),0),"")</f>
        <v>0</v>
      </c>
      <c r="BL34" s="59" t="n">
        <f aca="false">IF(A34&lt;&gt;"",IFERROR(VLOOKUP(AG34,Tabelas!B:D,3,0),0),"")</f>
        <v>8</v>
      </c>
      <c r="BM34" s="59" t="n">
        <f aca="false">IF(A34&lt;&gt;"",IFERROR(VLOOKUP(AH34,Tabelas!B:D,3,0),0),"")</f>
        <v>0</v>
      </c>
      <c r="BN34" s="59" t="n">
        <f aca="false">IF(A34&lt;&gt;"",IFERROR(VLOOKUP(AI34,Tabelas!B:D,3,0),0),"")</f>
        <v>0</v>
      </c>
      <c r="BO34" s="59" t="n">
        <f aca="false">IF(A34&lt;&gt;"",IFERROR(VLOOKUP(AJ34,Tabelas!B:D,3,0),0),"")</f>
        <v>8</v>
      </c>
      <c r="BP34" s="59" t="n">
        <f aca="false">IF(A34&lt;&gt;"",IFERROR(VLOOKUP(AK34,Tabelas!B:D,3,0),0),"")</f>
        <v>0</v>
      </c>
      <c r="BQ34" s="59" t="n">
        <f aca="false">IF(A34&lt;&gt;"",IFERROR(VLOOKUP(AL34,Tabelas!B:D,3,0),0),"")</f>
        <v>0</v>
      </c>
      <c r="BR34" s="59" t="n">
        <f aca="false">IF(A34&lt;&gt;"",IFERROR(VLOOKUP(AM34,Tabelas!B:D,3,0),0),"")</f>
        <v>8</v>
      </c>
      <c r="BS34" s="59" t="n">
        <f aca="false">IF(A34&lt;&gt;"",IFERROR(VLOOKUP(AN34,Tabelas!B:D,3,0),0),"")</f>
        <v>0</v>
      </c>
      <c r="BT34" s="59" t="n">
        <f aca="false">IF(A34&lt;&gt;"",IFERROR(VLOOKUP(AO34,Tabelas!B:D,3,0),0),"")</f>
        <v>0</v>
      </c>
      <c r="BU34" s="59" t="n">
        <f aca="false">IF(A34&lt;&gt;"",IFERROR(VLOOKUP(AP34,Tabelas!B:D,3,0),0),"")</f>
        <v>8</v>
      </c>
      <c r="BV34" s="59" t="n">
        <f aca="false">IF(A34&lt;&gt;"",IFERROR(VLOOKUP(AQ34,Tabelas!B:D,3,0),0),"")</f>
        <v>0</v>
      </c>
      <c r="BW34" s="59" t="n">
        <f aca="false">IF(A34&lt;&gt;"",IFERROR(VLOOKUP(AR34,Tabelas!B:D,3,0),0),"")</f>
        <v>0</v>
      </c>
      <c r="BX34" s="56" t="n">
        <f aca="false">IF(A34&lt;&gt;"",SUM(AS34:BW34),"")</f>
        <v>80</v>
      </c>
      <c r="BY34" s="55" t="n">
        <f aca="false">IF(A34&lt;&gt;"",COUNTIF(N34:AR34,"LM")+COUNTIF(N34:AR34,"L"),"")+COUNTIF(N34:AR34,"LP")</f>
        <v>0</v>
      </c>
      <c r="BZ34" s="56" t="n">
        <f aca="false">IF(A34&lt;&gt;"",COUNTIF(N34:AR34,"AB"),"")</f>
        <v>0</v>
      </c>
      <c r="CA34" s="56" t="n">
        <f aca="false">IF(A34&lt;&gt;"",COUNTIF(N34:AR34,"FE"),"")</f>
        <v>0</v>
      </c>
      <c r="CB34" s="56" t="n">
        <f aca="false">IF(A34&lt;&gt;"",COUNTIF(N34:AR34,"LC"),"")</f>
        <v>0</v>
      </c>
      <c r="CC34" s="56" t="n">
        <f aca="false">IF(A34&lt;&gt;"",COUNTIF(N34:AR34,"CE"),"")</f>
        <v>0</v>
      </c>
      <c r="CD34" s="55" t="n">
        <f aca="false">IF(A34&lt;&gt;"",COUNTIF(N34:AR34,"AF1")+COUNTIF(N34:AR34,"AF2")+COUNTIF(N34:AR34,"AF3")+COUNTIF(N34:AR34,"AF4")+COUNTIF(N34:AR34,"AF5")+COUNTIF(N34:AR34,"AF6")+COUNTIF(N34:AR34,"AF7")+COUNTIF(N34:AR34,"AF8")+COUNTIF(N34:AR34,"AF9")+COUNTIF(N34:AR34,"AF10")+COUNTIF(N34:AR34,"AF11")+COUNTIF(N34:AR34,"AF12")+COUNTIF(N34:AR34,"AF13")+COUNTIF(N34:AR34,"AF14"),"")</f>
        <v>0</v>
      </c>
      <c r="CE34" s="55" t="n">
        <f aca="false">IF(A34&lt;&gt;"",COUNTIF(N34:AR34,"CE")+COUNTIF(N34:AR34,"L")+COUNTIF(N34:AR34,"LM")+COUNTIF(N34:AR34,"LP")+COUNTIF(N34:AR34,"LC")+COUNTIF(N34:AR34,"AB")+COUNTIF(N34:AR34,"AF1")+COUNTIF(N34:AR34,"AF2")+COUNTIF(N34:AR34,"AF3")+COUNTIF(N34:AR34,"AF4")+COUNTIF(N34:AR34,"AF5")+COUNTIF(N34:AR34,"AF6")+COUNTIF(N34:AR34,"AF7")+COUNTIF(N34:AR34,"AF8")+COUNTIF(N34:AR34,"AF9")+COUNTIF(N34:AR34,"AF10")+COUNTIF(N34:AR34,"AF11")+COUNTIF(N34:AR34,"AF12")+COUNTIF(N34:AR34,"AF13")+COUNTIF(N34:AR34,"AF14")+COUNTIF(N34:AR34,"RC")+COUNTIF(N34:AR34,"FO")+COUNTIF(N34:AR34,"FE"),"")</f>
        <v>0</v>
      </c>
      <c r="CF34" s="57" t="n">
        <f aca="false">IF(A34&lt;&gt;"",COUNTIF(N34:AR34,"APH"),"")</f>
        <v>0</v>
      </c>
    </row>
    <row r="35" customFormat="false" ht="12.75" hidden="false" customHeight="true" outlineLevel="0" collapsed="false">
      <c r="A35" s="165" t="s">
        <v>186</v>
      </c>
      <c r="B35" s="71" t="n">
        <v>1160414</v>
      </c>
      <c r="C35" s="69"/>
      <c r="D35" s="167" t="s">
        <v>160</v>
      </c>
      <c r="E35" s="71" t="s">
        <v>36</v>
      </c>
      <c r="F35" s="69" t="n">
        <v>30</v>
      </c>
      <c r="G35" s="71"/>
      <c r="H35" s="71"/>
      <c r="I35" s="71"/>
      <c r="J35" s="71"/>
      <c r="K35" s="71"/>
      <c r="L35" s="71"/>
      <c r="M35" s="71"/>
      <c r="N35" s="162" t="s">
        <v>144</v>
      </c>
      <c r="O35" s="163"/>
      <c r="P35" s="163"/>
      <c r="Q35" s="163" t="s">
        <v>144</v>
      </c>
      <c r="R35" s="163"/>
      <c r="S35" s="163"/>
      <c r="T35" s="162" t="s">
        <v>144</v>
      </c>
      <c r="U35" s="162"/>
      <c r="V35" s="163"/>
      <c r="W35" s="163" t="s">
        <v>144</v>
      </c>
      <c r="X35" s="163"/>
      <c r="Y35" s="163"/>
      <c r="Z35" s="163" t="s">
        <v>144</v>
      </c>
      <c r="AA35" s="162"/>
      <c r="AB35" s="162"/>
      <c r="AC35" s="163" t="s">
        <v>144</v>
      </c>
      <c r="AD35" s="163"/>
      <c r="AE35" s="163"/>
      <c r="AF35" s="163" t="s">
        <v>144</v>
      </c>
      <c r="AG35" s="163"/>
      <c r="AH35" s="162"/>
      <c r="AI35" s="162" t="s">
        <v>144</v>
      </c>
      <c r="AJ35" s="163"/>
      <c r="AK35" s="163"/>
      <c r="AL35" s="163" t="s">
        <v>144</v>
      </c>
      <c r="AM35" s="163"/>
      <c r="AN35" s="163"/>
      <c r="AO35" s="162" t="s">
        <v>144</v>
      </c>
      <c r="AP35" s="162"/>
      <c r="AQ35" s="163"/>
      <c r="AR35" s="164" t="s">
        <v>144</v>
      </c>
      <c r="AS35" s="58" t="n">
        <f aca="false">IF(A35&lt;&gt;"",IFERROR(VLOOKUP(N35,Tabelas!B:D,3,0),0),"")</f>
        <v>8</v>
      </c>
      <c r="AT35" s="59" t="n">
        <f aca="false">IF(A35&lt;&gt;"",IFERROR(VLOOKUP(O35,Tabelas!B:D,3,0),0),"")</f>
        <v>0</v>
      </c>
      <c r="AU35" s="59" t="n">
        <f aca="false">IF(A35&lt;&gt;"",IFERROR(VLOOKUP(P35,Tabelas!B:D,3,0),0),"")</f>
        <v>0</v>
      </c>
      <c r="AV35" s="59" t="n">
        <f aca="false">IF(A35&lt;&gt;"",IFERROR(VLOOKUP(Q35,Tabelas!B:D,3,0),0),"")</f>
        <v>8</v>
      </c>
      <c r="AW35" s="59" t="n">
        <f aca="false">IF(A35&lt;&gt;"",IFERROR(VLOOKUP(R35,Tabelas!B:D,3,0),0),"")</f>
        <v>0</v>
      </c>
      <c r="AX35" s="59" t="n">
        <f aca="false">IF(A35&lt;&gt;"",IFERROR(VLOOKUP(S35,Tabelas!B:D,3,0),0),"")</f>
        <v>0</v>
      </c>
      <c r="AY35" s="59" t="n">
        <f aca="false">IF(A35&lt;&gt;"",IFERROR(VLOOKUP(T35,Tabelas!B:D,3,0),0),"")</f>
        <v>8</v>
      </c>
      <c r="AZ35" s="59" t="n">
        <f aca="false">IF(A35&lt;&gt;"",IFERROR(VLOOKUP(U35,Tabelas!B:D,3,0),0),"")</f>
        <v>0</v>
      </c>
      <c r="BA35" s="59" t="n">
        <f aca="false">IF(A35&lt;&gt;"",IFERROR(VLOOKUP(V35,Tabelas!B:D,3,0),0),"")</f>
        <v>0</v>
      </c>
      <c r="BB35" s="59" t="n">
        <f aca="false">IF(A35&lt;&gt;"",IFERROR(VLOOKUP(W35,Tabelas!B:D,3,0),0),"")</f>
        <v>8</v>
      </c>
      <c r="BC35" s="59" t="n">
        <f aca="false">IF(A35&lt;&gt;"",IFERROR(VLOOKUP(X35,Tabelas!B:D,3,0),0),"")</f>
        <v>0</v>
      </c>
      <c r="BD35" s="59" t="n">
        <f aca="false">IF(A35&lt;&gt;"",IFERROR(VLOOKUP(Y35,Tabelas!B:D,3,0),0),"")</f>
        <v>0</v>
      </c>
      <c r="BE35" s="59" t="n">
        <f aca="false">IF(A35&lt;&gt;"",IFERROR(VLOOKUP(Z35,Tabelas!B:D,3,0),0),"")</f>
        <v>8</v>
      </c>
      <c r="BF35" s="59" t="n">
        <f aca="false">IF(A35&lt;&gt;"",IFERROR(VLOOKUP(AA35,Tabelas!B:D,3,0),0),"")</f>
        <v>0</v>
      </c>
      <c r="BG35" s="59" t="n">
        <f aca="false">IF(A35&lt;&gt;"",IFERROR(VLOOKUP(AB35,Tabelas!B:D,3,0),0),"")</f>
        <v>0</v>
      </c>
      <c r="BH35" s="59" t="n">
        <f aca="false">IF(A35&lt;&gt;"",IFERROR(VLOOKUP(AC35,Tabelas!B:D,3,0),0),"")</f>
        <v>8</v>
      </c>
      <c r="BI35" s="59" t="n">
        <f aca="false">IF(A35&lt;&gt;"",IFERROR(VLOOKUP(AD35,Tabelas!B:D,3,0),0),"")</f>
        <v>0</v>
      </c>
      <c r="BJ35" s="59" t="n">
        <f aca="false">IF(A35&lt;&gt;"",IFERROR(VLOOKUP(AE35,Tabelas!B:D,3,0),0),"")</f>
        <v>0</v>
      </c>
      <c r="BK35" s="59" t="n">
        <f aca="false">IF(A35&lt;&gt;"",IFERROR(VLOOKUP(AF35,Tabelas!B:D,3,0),0),"")</f>
        <v>8</v>
      </c>
      <c r="BL35" s="59" t="n">
        <f aca="false">IF(A35&lt;&gt;"",IFERROR(VLOOKUP(AG35,Tabelas!B:D,3,0),0),"")</f>
        <v>0</v>
      </c>
      <c r="BM35" s="59" t="n">
        <f aca="false">IF(A35&lt;&gt;"",IFERROR(VLOOKUP(AH35,Tabelas!B:D,3,0),0),"")</f>
        <v>0</v>
      </c>
      <c r="BN35" s="59" t="n">
        <f aca="false">IF(A35&lt;&gt;"",IFERROR(VLOOKUP(AI35,Tabelas!B:D,3,0),0),"")</f>
        <v>8</v>
      </c>
      <c r="BO35" s="59" t="n">
        <f aca="false">IF(A35&lt;&gt;"",IFERROR(VLOOKUP(AJ35,Tabelas!B:D,3,0),0),"")</f>
        <v>0</v>
      </c>
      <c r="BP35" s="59" t="n">
        <f aca="false">IF(A35&lt;&gt;"",IFERROR(VLOOKUP(AK35,Tabelas!B:D,3,0),0),"")</f>
        <v>0</v>
      </c>
      <c r="BQ35" s="59" t="n">
        <f aca="false">IF(A35&lt;&gt;"",IFERROR(VLOOKUP(AL35,Tabelas!B:D,3,0),0),"")</f>
        <v>8</v>
      </c>
      <c r="BR35" s="59" t="n">
        <f aca="false">IF(A35&lt;&gt;"",IFERROR(VLOOKUP(AM35,Tabelas!B:D,3,0),0),"")</f>
        <v>0</v>
      </c>
      <c r="BS35" s="59" t="n">
        <f aca="false">IF(A35&lt;&gt;"",IFERROR(VLOOKUP(AN35,Tabelas!B:D,3,0),0),"")</f>
        <v>0</v>
      </c>
      <c r="BT35" s="59" t="n">
        <f aca="false">IF(A35&lt;&gt;"",IFERROR(VLOOKUP(AO35,Tabelas!B:D,3,0),0),"")</f>
        <v>8</v>
      </c>
      <c r="BU35" s="59" t="n">
        <f aca="false">IF(A35&lt;&gt;"",IFERROR(VLOOKUP(AP35,Tabelas!B:D,3,0),0),"")</f>
        <v>0</v>
      </c>
      <c r="BV35" s="59" t="n">
        <f aca="false">IF(A35&lt;&gt;"",IFERROR(VLOOKUP(AQ35,Tabelas!B:D,3,0),0),"")</f>
        <v>0</v>
      </c>
      <c r="BW35" s="59" t="n">
        <f aca="false">IF(A35&lt;&gt;"",IFERROR(VLOOKUP(AR35,Tabelas!B:D,3,0),0),"")</f>
        <v>8</v>
      </c>
      <c r="BX35" s="56" t="n">
        <f aca="false">IF(A35&lt;&gt;"",SUM(AS35:BW35),"")</f>
        <v>88</v>
      </c>
      <c r="BY35" s="55" t="n">
        <f aca="false">IF(A35&lt;&gt;"",COUNTIF(N35:AR35,"LM")+COUNTIF(N35:AR35,"L"),"")+COUNTIF(N35:AR35,"LP")</f>
        <v>0</v>
      </c>
      <c r="BZ35" s="56" t="n">
        <f aca="false">IF(A35&lt;&gt;"",COUNTIF(N35:AR35,"AB"),"")</f>
        <v>0</v>
      </c>
      <c r="CA35" s="56" t="n">
        <f aca="false">IF(A35&lt;&gt;"",COUNTIF(N35:AR35,"FE"),"")</f>
        <v>0</v>
      </c>
      <c r="CB35" s="56" t="n">
        <f aca="false">IF(A35&lt;&gt;"",COUNTIF(N35:AR35,"LC"),"")</f>
        <v>0</v>
      </c>
      <c r="CC35" s="56" t="n">
        <f aca="false">IF(A35&lt;&gt;"",COUNTIF(N35:AR35,"CE"),"")</f>
        <v>0</v>
      </c>
      <c r="CD35" s="55" t="n">
        <f aca="false">IF(A35&lt;&gt;"",COUNTIF(N35:AR35,"AF1")+COUNTIF(N35:AR35,"AF2")+COUNTIF(N35:AR35,"AF3")+COUNTIF(N35:AR35,"AF4")+COUNTIF(N35:AR35,"AF5")+COUNTIF(N35:AR35,"AF6")+COUNTIF(N35:AR35,"AF7")+COUNTIF(N35:AR35,"AF8")+COUNTIF(N35:AR35,"AF9")+COUNTIF(N35:AR35,"AF10")+COUNTIF(N35:AR35,"AF11")+COUNTIF(N35:AR35,"AF12")+COUNTIF(N35:AR35,"AF13")+COUNTIF(N35:AR35,"AF14"),"")</f>
        <v>0</v>
      </c>
      <c r="CE35" s="55" t="n">
        <f aca="false">IF(A35&lt;&gt;"",COUNTIF(N35:AR35,"CE")+COUNTIF(N35:AR35,"L")+COUNTIF(N35:AR35,"LM")+COUNTIF(N35:AR35,"LP")+COUNTIF(N35:AR35,"LC")+COUNTIF(N35:AR35,"AB")+COUNTIF(N35:AR35,"AF1")+COUNTIF(N35:AR35,"AF2")+COUNTIF(N35:AR35,"AF3")+COUNTIF(N35:AR35,"AF4")+COUNTIF(N35:AR35,"AF5")+COUNTIF(N35:AR35,"AF6")+COUNTIF(N35:AR35,"AF7")+COUNTIF(N35:AR35,"AF8")+COUNTIF(N35:AR35,"AF9")+COUNTIF(N35:AR35,"AF10")+COUNTIF(N35:AR35,"AF11")+COUNTIF(N35:AR35,"AF12")+COUNTIF(N35:AR35,"AF13")+COUNTIF(N35:AR35,"AF14")+COUNTIF(N35:AR35,"RC")+COUNTIF(N35:AR35,"FO")+COUNTIF(N35:AR35,"FE"),"")</f>
        <v>0</v>
      </c>
      <c r="CF35" s="57" t="n">
        <f aca="false">IF(A35&lt;&gt;"",COUNTIF(N35:AR35,"APH"),"")</f>
        <v>0</v>
      </c>
    </row>
    <row r="36" customFormat="false" ht="12.75" hidden="false" customHeight="true" outlineLevel="0" collapsed="false">
      <c r="A36" s="165" t="s">
        <v>187</v>
      </c>
      <c r="B36" s="71" t="n">
        <v>1160275</v>
      </c>
      <c r="C36" s="69"/>
      <c r="D36" s="167" t="s">
        <v>176</v>
      </c>
      <c r="E36" s="71" t="s">
        <v>36</v>
      </c>
      <c r="F36" s="69" t="n">
        <v>30</v>
      </c>
      <c r="G36" s="71"/>
      <c r="H36" s="71"/>
      <c r="I36" s="71"/>
      <c r="J36" s="71"/>
      <c r="K36" s="71"/>
      <c r="L36" s="71"/>
      <c r="M36" s="71"/>
      <c r="N36" s="162" t="s">
        <v>144</v>
      </c>
      <c r="O36" s="163"/>
      <c r="P36" s="163"/>
      <c r="Q36" s="163" t="s">
        <v>144</v>
      </c>
      <c r="R36" s="163"/>
      <c r="S36" s="163"/>
      <c r="T36" s="162" t="s">
        <v>144</v>
      </c>
      <c r="U36" s="162"/>
      <c r="V36" s="163"/>
      <c r="W36" s="163" t="s">
        <v>144</v>
      </c>
      <c r="X36" s="163"/>
      <c r="Y36" s="163"/>
      <c r="Z36" s="163" t="s">
        <v>144</v>
      </c>
      <c r="AA36" s="162"/>
      <c r="AB36" s="162"/>
      <c r="AC36" s="163" t="s">
        <v>144</v>
      </c>
      <c r="AD36" s="163"/>
      <c r="AE36" s="163"/>
      <c r="AF36" s="163" t="s">
        <v>144</v>
      </c>
      <c r="AG36" s="163"/>
      <c r="AH36" s="162"/>
      <c r="AI36" s="162" t="s">
        <v>144</v>
      </c>
      <c r="AJ36" s="163"/>
      <c r="AK36" s="163"/>
      <c r="AL36" s="163" t="s">
        <v>144</v>
      </c>
      <c r="AM36" s="163"/>
      <c r="AN36" s="163"/>
      <c r="AO36" s="162" t="s">
        <v>144</v>
      </c>
      <c r="AP36" s="162"/>
      <c r="AQ36" s="163"/>
      <c r="AR36" s="164" t="s">
        <v>144</v>
      </c>
      <c r="AS36" s="58" t="n">
        <f aca="false">IF(A36&lt;&gt;"",IFERROR(VLOOKUP(N36,Tabelas!B:D,3,0),0),"")</f>
        <v>8</v>
      </c>
      <c r="AT36" s="59" t="n">
        <f aca="false">IF(A36&lt;&gt;"",IFERROR(VLOOKUP(O36,Tabelas!B:D,3,0),0),"")</f>
        <v>0</v>
      </c>
      <c r="AU36" s="59" t="n">
        <f aca="false">IF(A36&lt;&gt;"",IFERROR(VLOOKUP(P36,Tabelas!B:D,3,0),0),"")</f>
        <v>0</v>
      </c>
      <c r="AV36" s="59" t="n">
        <f aca="false">IF(A36&lt;&gt;"",IFERROR(VLOOKUP(Q36,Tabelas!B:D,3,0),0),"")</f>
        <v>8</v>
      </c>
      <c r="AW36" s="59" t="n">
        <f aca="false">IF(A36&lt;&gt;"",IFERROR(VLOOKUP(R36,Tabelas!B:D,3,0),0),"")</f>
        <v>0</v>
      </c>
      <c r="AX36" s="59" t="n">
        <f aca="false">IF(A36&lt;&gt;"",IFERROR(VLOOKUP(S36,Tabelas!B:D,3,0),0),"")</f>
        <v>0</v>
      </c>
      <c r="AY36" s="59" t="n">
        <f aca="false">IF(A36&lt;&gt;"",IFERROR(VLOOKUP(T36,Tabelas!B:D,3,0),0),"")</f>
        <v>8</v>
      </c>
      <c r="AZ36" s="59" t="n">
        <f aca="false">IF(A36&lt;&gt;"",IFERROR(VLOOKUP(U36,Tabelas!B:D,3,0),0),"")</f>
        <v>0</v>
      </c>
      <c r="BA36" s="59" t="n">
        <f aca="false">IF(A36&lt;&gt;"",IFERROR(VLOOKUP(V36,Tabelas!B:D,3,0),0),"")</f>
        <v>0</v>
      </c>
      <c r="BB36" s="59" t="n">
        <f aca="false">IF(A36&lt;&gt;"",IFERROR(VLOOKUP(W36,Tabelas!B:D,3,0),0),"")</f>
        <v>8</v>
      </c>
      <c r="BC36" s="59" t="n">
        <f aca="false">IF(A36&lt;&gt;"",IFERROR(VLOOKUP(X36,Tabelas!B:D,3,0),0),"")</f>
        <v>0</v>
      </c>
      <c r="BD36" s="59" t="n">
        <f aca="false">IF(A36&lt;&gt;"",IFERROR(VLOOKUP(Y36,Tabelas!B:D,3,0),0),"")</f>
        <v>0</v>
      </c>
      <c r="BE36" s="59" t="n">
        <f aca="false">IF(A36&lt;&gt;"",IFERROR(VLOOKUP(Z36,Tabelas!B:D,3,0),0),"")</f>
        <v>8</v>
      </c>
      <c r="BF36" s="59" t="n">
        <f aca="false">IF(A36&lt;&gt;"",IFERROR(VLOOKUP(AA36,Tabelas!B:D,3,0),0),"")</f>
        <v>0</v>
      </c>
      <c r="BG36" s="59" t="n">
        <f aca="false">IF(A36&lt;&gt;"",IFERROR(VLOOKUP(AB36,Tabelas!B:D,3,0),0),"")</f>
        <v>0</v>
      </c>
      <c r="BH36" s="59" t="n">
        <f aca="false">IF(A36&lt;&gt;"",IFERROR(VLOOKUP(AC36,Tabelas!B:D,3,0),0),"")</f>
        <v>8</v>
      </c>
      <c r="BI36" s="59" t="n">
        <f aca="false">IF(A36&lt;&gt;"",IFERROR(VLOOKUP(AD36,Tabelas!B:D,3,0),0),"")</f>
        <v>0</v>
      </c>
      <c r="BJ36" s="59" t="n">
        <f aca="false">IF(A36&lt;&gt;"",IFERROR(VLOOKUP(AE36,Tabelas!B:D,3,0),0),"")</f>
        <v>0</v>
      </c>
      <c r="BK36" s="59" t="n">
        <f aca="false">IF(A36&lt;&gt;"",IFERROR(VLOOKUP(AF36,Tabelas!B:D,3,0),0),"")</f>
        <v>8</v>
      </c>
      <c r="BL36" s="59" t="n">
        <f aca="false">IF(A36&lt;&gt;"",IFERROR(VLOOKUP(AG36,Tabelas!B:D,3,0),0),"")</f>
        <v>0</v>
      </c>
      <c r="BM36" s="59" t="n">
        <f aca="false">IF(A36&lt;&gt;"",IFERROR(VLOOKUP(AH36,Tabelas!B:D,3,0),0),"")</f>
        <v>0</v>
      </c>
      <c r="BN36" s="59" t="n">
        <f aca="false">IF(A36&lt;&gt;"",IFERROR(VLOOKUP(AI36,Tabelas!B:D,3,0),0),"")</f>
        <v>8</v>
      </c>
      <c r="BO36" s="59" t="n">
        <f aca="false">IF(A36&lt;&gt;"",IFERROR(VLOOKUP(AJ36,Tabelas!B:D,3,0),0),"")</f>
        <v>0</v>
      </c>
      <c r="BP36" s="59" t="n">
        <f aca="false">IF(A36&lt;&gt;"",IFERROR(VLOOKUP(AK36,Tabelas!B:D,3,0),0),"")</f>
        <v>0</v>
      </c>
      <c r="BQ36" s="59" t="n">
        <f aca="false">IF(A36&lt;&gt;"",IFERROR(VLOOKUP(AL36,Tabelas!B:D,3,0),0),"")</f>
        <v>8</v>
      </c>
      <c r="BR36" s="59" t="n">
        <f aca="false">IF(A36&lt;&gt;"",IFERROR(VLOOKUP(AM36,Tabelas!B:D,3,0),0),"")</f>
        <v>0</v>
      </c>
      <c r="BS36" s="59" t="n">
        <f aca="false">IF(A36&lt;&gt;"",IFERROR(VLOOKUP(AN36,Tabelas!B:D,3,0),0),"")</f>
        <v>0</v>
      </c>
      <c r="BT36" s="59" t="n">
        <f aca="false">IF(A36&lt;&gt;"",IFERROR(VLOOKUP(AO36,Tabelas!B:D,3,0),0),"")</f>
        <v>8</v>
      </c>
      <c r="BU36" s="59" t="n">
        <f aca="false">IF(A36&lt;&gt;"",IFERROR(VLOOKUP(AP36,Tabelas!B:D,3,0),0),"")</f>
        <v>0</v>
      </c>
      <c r="BV36" s="59" t="n">
        <f aca="false">IF(A36&lt;&gt;"",IFERROR(VLOOKUP(AQ36,Tabelas!B:D,3,0),0),"")</f>
        <v>0</v>
      </c>
      <c r="BW36" s="59" t="n">
        <f aca="false">IF(A36&lt;&gt;"",IFERROR(VLOOKUP(AR36,Tabelas!B:D,3,0),0),"")</f>
        <v>8</v>
      </c>
      <c r="BX36" s="56" t="n">
        <f aca="false">IF(A36&lt;&gt;"",SUM(AS36:BW36),"")</f>
        <v>88</v>
      </c>
      <c r="BY36" s="55" t="n">
        <f aca="false">IF(A36&lt;&gt;"",COUNTIF(N36:AR36,"LM")+COUNTIF(N36:AR36,"L"),"")+COUNTIF(N36:AR36,"LP")</f>
        <v>0</v>
      </c>
      <c r="BZ36" s="56" t="n">
        <f aca="false">IF(A36&lt;&gt;"",COUNTIF(N36:AR36,"AB"),"")</f>
        <v>0</v>
      </c>
      <c r="CA36" s="56" t="n">
        <f aca="false">IF(A36&lt;&gt;"",COUNTIF(N36:AR36,"FE"),"")</f>
        <v>0</v>
      </c>
      <c r="CB36" s="56" t="n">
        <f aca="false">IF(A36&lt;&gt;"",COUNTIF(N36:AR36,"LC"),"")</f>
        <v>0</v>
      </c>
      <c r="CC36" s="56" t="n">
        <f aca="false">IF(A36&lt;&gt;"",COUNTIF(N36:AR36,"CE"),"")</f>
        <v>0</v>
      </c>
      <c r="CD36" s="55" t="n">
        <f aca="false">IF(A36&lt;&gt;"",COUNTIF(N36:AR36,"AF1")+COUNTIF(N36:AR36,"AF2")+COUNTIF(N36:AR36,"AF3")+COUNTIF(N36:AR36,"AF4")+COUNTIF(N36:AR36,"AF5")+COUNTIF(N36:AR36,"AF6")+COUNTIF(N36:AR36,"AF7")+COUNTIF(N36:AR36,"AF8")+COUNTIF(N36:AR36,"AF9")+COUNTIF(N36:AR36,"AF10")+COUNTIF(N36:AR36,"AF11")+COUNTIF(N36:AR36,"AF12")+COUNTIF(N36:AR36,"AF13")+COUNTIF(N36:AR36,"AF14"),"")</f>
        <v>0</v>
      </c>
      <c r="CE36" s="55" t="n">
        <f aca="false">IF(A36&lt;&gt;"",COUNTIF(N36:AR36,"CE")+COUNTIF(N36:AR36,"L")+COUNTIF(N36:AR36,"LM")+COUNTIF(N36:AR36,"LP")+COUNTIF(N36:AR36,"LC")+COUNTIF(N36:AR36,"AB")+COUNTIF(N36:AR36,"AF1")+COUNTIF(N36:AR36,"AF2")+COUNTIF(N36:AR36,"AF3")+COUNTIF(N36:AR36,"AF4")+COUNTIF(N36:AR36,"AF5")+COUNTIF(N36:AR36,"AF6")+COUNTIF(N36:AR36,"AF7")+COUNTIF(N36:AR36,"AF8")+COUNTIF(N36:AR36,"AF9")+COUNTIF(N36:AR36,"AF10")+COUNTIF(N36:AR36,"AF11")+COUNTIF(N36:AR36,"AF12")+COUNTIF(N36:AR36,"AF13")+COUNTIF(N36:AR36,"AF14")+COUNTIF(N36:AR36,"RC")+COUNTIF(N36:AR36,"FO")+COUNTIF(N36:AR36,"FE"),"")</f>
        <v>0</v>
      </c>
      <c r="CF36" s="57" t="n">
        <f aca="false">IF(A36&lt;&gt;"",COUNTIF(N36:AR36,"APH"),"")</f>
        <v>0</v>
      </c>
    </row>
    <row r="37" customFormat="false" ht="12.75" hidden="false" customHeight="true" outlineLevel="0" collapsed="false">
      <c r="A37" s="165" t="s">
        <v>188</v>
      </c>
      <c r="B37" s="71" t="n">
        <v>1160257</v>
      </c>
      <c r="C37" s="69"/>
      <c r="D37" s="71" t="s">
        <v>163</v>
      </c>
      <c r="E37" s="71" t="s">
        <v>36</v>
      </c>
      <c r="F37" s="69" t="n">
        <v>30</v>
      </c>
      <c r="G37" s="71"/>
      <c r="H37" s="71"/>
      <c r="I37" s="71"/>
      <c r="J37" s="71"/>
      <c r="K37" s="71"/>
      <c r="L37" s="71"/>
      <c r="M37" s="71"/>
      <c r="N37" s="162"/>
      <c r="O37" s="163" t="s">
        <v>161</v>
      </c>
      <c r="P37" s="163"/>
      <c r="Q37" s="163"/>
      <c r="R37" s="163" t="s">
        <v>161</v>
      </c>
      <c r="S37" s="163"/>
      <c r="T37" s="162"/>
      <c r="U37" s="162" t="s">
        <v>161</v>
      </c>
      <c r="V37" s="163"/>
      <c r="W37" s="163"/>
      <c r="X37" s="163" t="s">
        <v>161</v>
      </c>
      <c r="Y37" s="163"/>
      <c r="Z37" s="163"/>
      <c r="AA37" s="162" t="s">
        <v>161</v>
      </c>
      <c r="AB37" s="162"/>
      <c r="AC37" s="163"/>
      <c r="AD37" s="163" t="s">
        <v>161</v>
      </c>
      <c r="AE37" s="163"/>
      <c r="AF37" s="163"/>
      <c r="AG37" s="163" t="s">
        <v>34</v>
      </c>
      <c r="AH37" s="162" t="s">
        <v>34</v>
      </c>
      <c r="AI37" s="162" t="s">
        <v>34</v>
      </c>
      <c r="AJ37" s="163" t="s">
        <v>34</v>
      </c>
      <c r="AK37" s="163" t="s">
        <v>34</v>
      </c>
      <c r="AL37" s="163" t="s">
        <v>34</v>
      </c>
      <c r="AM37" s="163" t="s">
        <v>34</v>
      </c>
      <c r="AN37" s="163" t="s">
        <v>34</v>
      </c>
      <c r="AO37" s="162" t="s">
        <v>34</v>
      </c>
      <c r="AP37" s="162" t="s">
        <v>34</v>
      </c>
      <c r="AQ37" s="163" t="s">
        <v>34</v>
      </c>
      <c r="AR37" s="164" t="s">
        <v>34</v>
      </c>
      <c r="AS37" s="53" t="n">
        <f aca="false">IF(A37&lt;&gt;"",IFERROR(VLOOKUP(N37,Tabelas!B:D,3,0),0),"")</f>
        <v>0</v>
      </c>
      <c r="AT37" s="54" t="n">
        <f aca="false">IF(A37&lt;&gt;"",IFERROR(VLOOKUP(O37,Tabelas!B:D,3,0),0),"")</f>
        <v>12</v>
      </c>
      <c r="AU37" s="54" t="n">
        <f aca="false">IF(A37&lt;&gt;"",IFERROR(VLOOKUP(P37,Tabelas!B:D,3,0),0),"")</f>
        <v>0</v>
      </c>
      <c r="AV37" s="54" t="n">
        <f aca="false">IF(A37&lt;&gt;"",IFERROR(VLOOKUP(Q37,Tabelas!B:D,3,0),0),"")</f>
        <v>0</v>
      </c>
      <c r="AW37" s="54" t="n">
        <f aca="false">IF(A37&lt;&gt;"",IFERROR(VLOOKUP(R37,Tabelas!B:D,3,0),0),"")</f>
        <v>12</v>
      </c>
      <c r="AX37" s="54" t="n">
        <f aca="false">IF(A37&lt;&gt;"",IFERROR(VLOOKUP(S37,Tabelas!B:D,3,0),0),"")</f>
        <v>0</v>
      </c>
      <c r="AY37" s="54" t="n">
        <f aca="false">IF(A37&lt;&gt;"",IFERROR(VLOOKUP(T37,Tabelas!B:D,3,0),0),"")</f>
        <v>0</v>
      </c>
      <c r="AZ37" s="54" t="n">
        <f aca="false">IF(A37&lt;&gt;"",IFERROR(VLOOKUP(U37,Tabelas!B:D,3,0),0),"")</f>
        <v>12</v>
      </c>
      <c r="BA37" s="54" t="n">
        <f aca="false">IF(A37&lt;&gt;"",IFERROR(VLOOKUP(V37,Tabelas!B:D,3,0),0),"")</f>
        <v>0</v>
      </c>
      <c r="BB37" s="54" t="n">
        <f aca="false">IF(A37&lt;&gt;"",IFERROR(VLOOKUP(W37,Tabelas!B:D,3,0),0),"")</f>
        <v>0</v>
      </c>
      <c r="BC37" s="54" t="n">
        <f aca="false">IF(A37&lt;&gt;"",IFERROR(VLOOKUP(X37,Tabelas!B:D,3,0),0),"")</f>
        <v>12</v>
      </c>
      <c r="BD37" s="54" t="n">
        <f aca="false">IF(A37&lt;&gt;"",IFERROR(VLOOKUP(Y37,Tabelas!B:D,3,0),0),"")</f>
        <v>0</v>
      </c>
      <c r="BE37" s="54" t="n">
        <f aca="false">IF(A37&lt;&gt;"",IFERROR(VLOOKUP(Z37,Tabelas!B:D,3,0),0),"")</f>
        <v>0</v>
      </c>
      <c r="BF37" s="54" t="n">
        <f aca="false">IF(A37&lt;&gt;"",IFERROR(VLOOKUP(AA37,Tabelas!B:D,3,0),0),"")</f>
        <v>12</v>
      </c>
      <c r="BG37" s="54" t="n">
        <f aca="false">IF(A37&lt;&gt;"",IFERROR(VLOOKUP(AB37,Tabelas!B:D,3,0),0),"")</f>
        <v>0</v>
      </c>
      <c r="BH37" s="54" t="n">
        <f aca="false">IF(A37&lt;&gt;"",IFERROR(VLOOKUP(AC37,Tabelas!B:D,3,0),0),"")</f>
        <v>0</v>
      </c>
      <c r="BI37" s="54" t="n">
        <f aca="false">IF(A37&lt;&gt;"",IFERROR(VLOOKUP(AD37,Tabelas!B:D,3,0),0),"")</f>
        <v>12</v>
      </c>
      <c r="BJ37" s="54" t="n">
        <f aca="false">IF(A37&lt;&gt;"",IFERROR(VLOOKUP(AE37,Tabelas!B:D,3,0),0),"")</f>
        <v>0</v>
      </c>
      <c r="BK37" s="54" t="n">
        <f aca="false">IF(A37&lt;&gt;"",IFERROR(VLOOKUP(AF37,Tabelas!B:D,3,0),0),"")</f>
        <v>0</v>
      </c>
      <c r="BL37" s="54" t="n">
        <f aca="false">IF(A37&lt;&gt;"",IFERROR(VLOOKUP(AG37,Tabelas!B:D,3,0),0),"")</f>
        <v>0</v>
      </c>
      <c r="BM37" s="54" t="n">
        <f aca="false">IF(A37&lt;&gt;"",IFERROR(VLOOKUP(AH37,Tabelas!B:D,3,0),0),"")</f>
        <v>0</v>
      </c>
      <c r="BN37" s="54" t="n">
        <f aca="false">IF(A37&lt;&gt;"",IFERROR(VLOOKUP(AI37,Tabelas!B:D,3,0),0),"")</f>
        <v>0</v>
      </c>
      <c r="BO37" s="54" t="n">
        <f aca="false">IF(A37&lt;&gt;"",IFERROR(VLOOKUP(AJ37,Tabelas!B:D,3,0),0),"")</f>
        <v>0</v>
      </c>
      <c r="BP37" s="54" t="n">
        <f aca="false">IF(A37&lt;&gt;"",IFERROR(VLOOKUP(AK37,Tabelas!B:D,3,0),0),"")</f>
        <v>0</v>
      </c>
      <c r="BQ37" s="54" t="n">
        <f aca="false">IF(A37&lt;&gt;"",IFERROR(VLOOKUP(AL37,Tabelas!B:D,3,0),0),"")</f>
        <v>0</v>
      </c>
      <c r="BR37" s="54" t="n">
        <f aca="false">IF(A37&lt;&gt;"",IFERROR(VLOOKUP(AM37,Tabelas!B:D,3,0),0),"")</f>
        <v>0</v>
      </c>
      <c r="BS37" s="54" t="n">
        <f aca="false">IF(A37&lt;&gt;"",IFERROR(VLOOKUP(AN37,Tabelas!B:D,3,0),0),"")</f>
        <v>0</v>
      </c>
      <c r="BT37" s="54" t="n">
        <f aca="false">IF(A37&lt;&gt;"",IFERROR(VLOOKUP(AO37,Tabelas!B:D,3,0),0),"")</f>
        <v>0</v>
      </c>
      <c r="BU37" s="54" t="n">
        <f aca="false">IF(A37&lt;&gt;"",IFERROR(VLOOKUP(AP37,Tabelas!B:D,3,0),0),"")</f>
        <v>0</v>
      </c>
      <c r="BV37" s="54" t="n">
        <f aca="false">IF(A37&lt;&gt;"",IFERROR(VLOOKUP(AQ37,Tabelas!B:D,3,0),0),"")</f>
        <v>0</v>
      </c>
      <c r="BW37" s="54" t="n">
        <f aca="false">IF(A37&lt;&gt;"",IFERROR(VLOOKUP(AR37,Tabelas!B:D,3,0),0),"")</f>
        <v>0</v>
      </c>
      <c r="BX37" s="55" t="n">
        <f aca="false">IF(A37&lt;&gt;"",SUM(AS37:BW37),"")</f>
        <v>72</v>
      </c>
      <c r="BY37" s="55" t="n">
        <f aca="false">IF(A37&lt;&gt;"",COUNTIF(N37:AR37,"LM")+COUNTIF(N37:AR37,"L"),"")+COUNTIF(N37:AR37,"LP")</f>
        <v>0</v>
      </c>
      <c r="BZ37" s="55" t="n">
        <f aca="false">IF(A37&lt;&gt;"",COUNTIF(N37:AR37,"AB"),"")</f>
        <v>0</v>
      </c>
      <c r="CA37" s="55" t="n">
        <f aca="false">IF(A37&lt;&gt;"",COUNTIF(N37:AR37,"FE"),"")</f>
        <v>12</v>
      </c>
      <c r="CB37" s="55" t="n">
        <f aca="false">IF(A37&lt;&gt;"",COUNTIF(N37:AR37,"LC"),"")</f>
        <v>0</v>
      </c>
      <c r="CC37" s="55" t="n">
        <f aca="false">IF(A37&lt;&gt;"",COUNTIF(N37:AR37,"CE"),"")</f>
        <v>0</v>
      </c>
      <c r="CD37" s="55" t="n">
        <f aca="false">IF(A37&lt;&gt;"",COUNTIF(N37:AR37,"AF1")+COUNTIF(N37:AR37,"AF2")+COUNTIF(N37:AR37,"AF3")+COUNTIF(N37:AR37,"AF4")+COUNTIF(N37:AR37,"AF5")+COUNTIF(N37:AR37,"AF6")+COUNTIF(N37:AR37,"AF7")+COUNTIF(N37:AR37,"AF8")+COUNTIF(N37:AR37,"AF9")+COUNTIF(N37:AR37,"AF10")+COUNTIF(N37:AR37,"AF11")+COUNTIF(N37:AR37,"AF12")+COUNTIF(N37:AR37,"AF13")+COUNTIF(N37:AR37,"AF14"),"")</f>
        <v>0</v>
      </c>
      <c r="CE37" s="55" t="n">
        <f aca="false">IF(A37&lt;&gt;"",COUNTIF(N37:AR37,"CE")+COUNTIF(N37:AR37,"L")+COUNTIF(N37:AR37,"LM")+COUNTIF(N37:AR37,"LP")+COUNTIF(N37:AR37,"LC")+COUNTIF(N37:AR37,"AB")+COUNTIF(N37:AR37,"AF1")+COUNTIF(N37:AR37,"AF2")+COUNTIF(N37:AR37,"AF3")+COUNTIF(N37:AR37,"AF4")+COUNTIF(N37:AR37,"AF5")+COUNTIF(N37:AR37,"AF6")+COUNTIF(N37:AR37,"AF7")+COUNTIF(N37:AR37,"AF8")+COUNTIF(N37:AR37,"AF9")+COUNTIF(N37:AR37,"AF10")+COUNTIF(N37:AR37,"AF11")+COUNTIF(N37:AR37,"AF12")+COUNTIF(N37:AR37,"AF13")+COUNTIF(N37:AR37,"AF14")+COUNTIF(N37:AR37,"RC")+COUNTIF(N37:AR37,"FO")+COUNTIF(N37:AR37,"FE"),"")</f>
        <v>12</v>
      </c>
      <c r="CF37" s="143" t="n">
        <f aca="false">IF(A37&lt;&gt;"",COUNTIF(N37:AR37,"APH"),"")</f>
        <v>0</v>
      </c>
    </row>
    <row r="38" customFormat="false" ht="12.75" hidden="false" customHeight="true" outlineLevel="0" collapsed="false">
      <c r="A38" s="165" t="s">
        <v>189</v>
      </c>
      <c r="B38" s="71" t="n">
        <v>1160332</v>
      </c>
      <c r="C38" s="69"/>
      <c r="D38" s="71" t="s">
        <v>163</v>
      </c>
      <c r="E38" s="71" t="s">
        <v>36</v>
      </c>
      <c r="F38" s="69" t="n">
        <v>30</v>
      </c>
      <c r="G38" s="71"/>
      <c r="H38" s="71"/>
      <c r="I38" s="71"/>
      <c r="J38" s="71"/>
      <c r="K38" s="71"/>
      <c r="L38" s="71"/>
      <c r="M38" s="71"/>
      <c r="N38" s="162"/>
      <c r="O38" s="163" t="s">
        <v>161</v>
      </c>
      <c r="P38" s="163"/>
      <c r="Q38" s="163"/>
      <c r="R38" s="163" t="s">
        <v>161</v>
      </c>
      <c r="S38" s="163"/>
      <c r="T38" s="162"/>
      <c r="U38" s="162" t="s">
        <v>161</v>
      </c>
      <c r="V38" s="163"/>
      <c r="W38" s="163"/>
      <c r="X38" s="163" t="s">
        <v>161</v>
      </c>
      <c r="Y38" s="163"/>
      <c r="Z38" s="163"/>
      <c r="AA38" s="162" t="s">
        <v>161</v>
      </c>
      <c r="AB38" s="162"/>
      <c r="AC38" s="163"/>
      <c r="AD38" s="163" t="s">
        <v>161</v>
      </c>
      <c r="AE38" s="163"/>
      <c r="AF38" s="163"/>
      <c r="AG38" s="163" t="s">
        <v>161</v>
      </c>
      <c r="AH38" s="162"/>
      <c r="AI38" s="162"/>
      <c r="AJ38" s="163" t="s">
        <v>161</v>
      </c>
      <c r="AK38" s="163"/>
      <c r="AL38" s="163"/>
      <c r="AM38" s="163" t="s">
        <v>161</v>
      </c>
      <c r="AN38" s="163"/>
      <c r="AO38" s="162"/>
      <c r="AP38" s="162" t="s">
        <v>161</v>
      </c>
      <c r="AQ38" s="163"/>
      <c r="AR38" s="164"/>
      <c r="AS38" s="53" t="n">
        <f aca="false">IF(A38&lt;&gt;"",IFERROR(VLOOKUP(N38,Tabelas!B:D,3,0),0),"")</f>
        <v>0</v>
      </c>
      <c r="AT38" s="54" t="n">
        <f aca="false">IF(A38&lt;&gt;"",IFERROR(VLOOKUP(O38,Tabelas!B:D,3,0),0),"")</f>
        <v>12</v>
      </c>
      <c r="AU38" s="54" t="n">
        <f aca="false">IF(A38&lt;&gt;"",IFERROR(VLOOKUP(P38,Tabelas!B:D,3,0),0),"")</f>
        <v>0</v>
      </c>
      <c r="AV38" s="54" t="n">
        <f aca="false">IF(A38&lt;&gt;"",IFERROR(VLOOKUP(Q38,Tabelas!B:D,3,0),0),"")</f>
        <v>0</v>
      </c>
      <c r="AW38" s="54" t="n">
        <f aca="false">IF(A38&lt;&gt;"",IFERROR(VLOOKUP(R38,Tabelas!B:D,3,0),0),"")</f>
        <v>12</v>
      </c>
      <c r="AX38" s="54" t="n">
        <f aca="false">IF(A38&lt;&gt;"",IFERROR(VLOOKUP(S38,Tabelas!B:D,3,0),0),"")</f>
        <v>0</v>
      </c>
      <c r="AY38" s="54" t="n">
        <f aca="false">IF(A38&lt;&gt;"",IFERROR(VLOOKUP(T38,Tabelas!B:D,3,0),0),"")</f>
        <v>0</v>
      </c>
      <c r="AZ38" s="54" t="n">
        <f aca="false">IF(A38&lt;&gt;"",IFERROR(VLOOKUP(U38,Tabelas!B:D,3,0),0),"")</f>
        <v>12</v>
      </c>
      <c r="BA38" s="54" t="n">
        <f aca="false">IF(A38&lt;&gt;"",IFERROR(VLOOKUP(V38,Tabelas!B:D,3,0),0),"")</f>
        <v>0</v>
      </c>
      <c r="BB38" s="54" t="n">
        <f aca="false">IF(A38&lt;&gt;"",IFERROR(VLOOKUP(W38,Tabelas!B:D,3,0),0),"")</f>
        <v>0</v>
      </c>
      <c r="BC38" s="54" t="n">
        <f aca="false">IF(A38&lt;&gt;"",IFERROR(VLOOKUP(X38,Tabelas!B:D,3,0),0),"")</f>
        <v>12</v>
      </c>
      <c r="BD38" s="54" t="n">
        <f aca="false">IF(A38&lt;&gt;"",IFERROR(VLOOKUP(Y38,Tabelas!B:D,3,0),0),"")</f>
        <v>0</v>
      </c>
      <c r="BE38" s="54" t="n">
        <f aca="false">IF(A38&lt;&gt;"",IFERROR(VLOOKUP(Z38,Tabelas!B:D,3,0),0),"")</f>
        <v>0</v>
      </c>
      <c r="BF38" s="54" t="n">
        <f aca="false">IF(A38&lt;&gt;"",IFERROR(VLOOKUP(AA38,Tabelas!B:D,3,0),0),"")</f>
        <v>12</v>
      </c>
      <c r="BG38" s="54" t="n">
        <f aca="false">IF(A38&lt;&gt;"",IFERROR(VLOOKUP(AB38,Tabelas!B:D,3,0),0),"")</f>
        <v>0</v>
      </c>
      <c r="BH38" s="54" t="n">
        <f aca="false">IF(A38&lt;&gt;"",IFERROR(VLOOKUP(AC38,Tabelas!B:D,3,0),0),"")</f>
        <v>0</v>
      </c>
      <c r="BI38" s="54" t="n">
        <f aca="false">IF(A38&lt;&gt;"",IFERROR(VLOOKUP(AD38,Tabelas!B:D,3,0),0),"")</f>
        <v>12</v>
      </c>
      <c r="BJ38" s="54" t="n">
        <f aca="false">IF(A38&lt;&gt;"",IFERROR(VLOOKUP(AE38,Tabelas!B:D,3,0),0),"")</f>
        <v>0</v>
      </c>
      <c r="BK38" s="54" t="n">
        <f aca="false">IF(A38&lt;&gt;"",IFERROR(VLOOKUP(AF38,Tabelas!B:D,3,0),0),"")</f>
        <v>0</v>
      </c>
      <c r="BL38" s="54" t="n">
        <f aca="false">IF(A38&lt;&gt;"",IFERROR(VLOOKUP(AG38,Tabelas!B:D,3,0),0),"")</f>
        <v>12</v>
      </c>
      <c r="BM38" s="54" t="n">
        <f aca="false">IF(A38&lt;&gt;"",IFERROR(VLOOKUP(AH38,Tabelas!B:D,3,0),0),"")</f>
        <v>0</v>
      </c>
      <c r="BN38" s="54" t="n">
        <f aca="false">IF(A38&lt;&gt;"",IFERROR(VLOOKUP(AI38,Tabelas!B:D,3,0),0),"")</f>
        <v>0</v>
      </c>
      <c r="BO38" s="54" t="n">
        <f aca="false">IF(A38&lt;&gt;"",IFERROR(VLOOKUP(AJ38,Tabelas!B:D,3,0),0),"")</f>
        <v>12</v>
      </c>
      <c r="BP38" s="54" t="n">
        <f aca="false">IF(A38&lt;&gt;"",IFERROR(VLOOKUP(AK38,Tabelas!B:D,3,0),0),"")</f>
        <v>0</v>
      </c>
      <c r="BQ38" s="54" t="n">
        <f aca="false">IF(A38&lt;&gt;"",IFERROR(VLOOKUP(AL38,Tabelas!B:D,3,0),0),"")</f>
        <v>0</v>
      </c>
      <c r="BR38" s="54" t="n">
        <f aca="false">IF(A38&lt;&gt;"",IFERROR(VLOOKUP(AM38,Tabelas!B:D,3,0),0),"")</f>
        <v>12</v>
      </c>
      <c r="BS38" s="54" t="n">
        <f aca="false">IF(A38&lt;&gt;"",IFERROR(VLOOKUP(AN38,Tabelas!B:D,3,0),0),"")</f>
        <v>0</v>
      </c>
      <c r="BT38" s="54" t="n">
        <f aca="false">IF(A38&lt;&gt;"",IFERROR(VLOOKUP(AO38,Tabelas!B:D,3,0),0),"")</f>
        <v>0</v>
      </c>
      <c r="BU38" s="54" t="n">
        <f aca="false">IF(A38&lt;&gt;"",IFERROR(VLOOKUP(AP38,Tabelas!B:D,3,0),0),"")</f>
        <v>12</v>
      </c>
      <c r="BV38" s="54" t="n">
        <f aca="false">IF(A38&lt;&gt;"",IFERROR(VLOOKUP(AQ38,Tabelas!B:D,3,0),0),"")</f>
        <v>0</v>
      </c>
      <c r="BW38" s="54" t="n">
        <f aca="false">IF(A38&lt;&gt;"",IFERROR(VLOOKUP(AR38,Tabelas!B:D,3,0),0),"")</f>
        <v>0</v>
      </c>
      <c r="BX38" s="55" t="n">
        <f aca="false">IF(A38&lt;&gt;"",SUM(AS38:BW38),"")</f>
        <v>120</v>
      </c>
      <c r="BY38" s="55" t="n">
        <f aca="false">IF(A38&lt;&gt;"",COUNTIF(N38:AR38,"LM")+COUNTIF(N38:AR38,"L"),"")+COUNTIF(N38:AR38,"LP")</f>
        <v>0</v>
      </c>
      <c r="BZ38" s="55" t="n">
        <f aca="false">IF(A38&lt;&gt;"",COUNTIF(N38:AR38,"AB"),"")</f>
        <v>0</v>
      </c>
      <c r="CA38" s="55" t="n">
        <f aca="false">IF(A38&lt;&gt;"",COUNTIF(N38:AR38,"FE"),"")</f>
        <v>0</v>
      </c>
      <c r="CB38" s="55" t="n">
        <f aca="false">IF(A38&lt;&gt;"",COUNTIF(N38:AR38,"LC"),"")</f>
        <v>0</v>
      </c>
      <c r="CC38" s="55" t="n">
        <f aca="false">IF(A38&lt;&gt;"",COUNTIF(N38:AR38,"CE"),"")</f>
        <v>0</v>
      </c>
      <c r="CD38" s="55" t="n">
        <f aca="false">IF(A38&lt;&gt;"",COUNTIF(N38:AR38,"AF1")+COUNTIF(N38:AR38,"AF2")+COUNTIF(N38:AR38,"AF3")+COUNTIF(N38:AR38,"AF4")+COUNTIF(N38:AR38,"AF5")+COUNTIF(N38:AR38,"AF6")+COUNTIF(N38:AR38,"AF7")+COUNTIF(N38:AR38,"AF8")+COUNTIF(N38:AR38,"AF9")+COUNTIF(N38:AR38,"AF10")+COUNTIF(N38:AR38,"AF11")+COUNTIF(N38:AR38,"AF12")+COUNTIF(N38:AR38,"AF13")+COUNTIF(N38:AR38,"AF14"),"")</f>
        <v>0</v>
      </c>
      <c r="CE38" s="55" t="n">
        <f aca="false">IF(A38&lt;&gt;"",COUNTIF(N38:AR38,"CE")+COUNTIF(N38:AR38,"L")+COUNTIF(N38:AR38,"LM")+COUNTIF(N38:AR38,"LP")+COUNTIF(N38:AR38,"LC")+COUNTIF(N38:AR38,"AB")+COUNTIF(N38:AR38,"AF1")+COUNTIF(N38:AR38,"AF2")+COUNTIF(N38:AR38,"AF3")+COUNTIF(N38:AR38,"AF4")+COUNTIF(N38:AR38,"AF5")+COUNTIF(N38:AR38,"AF6")+COUNTIF(N38:AR38,"AF7")+COUNTIF(N38:AR38,"AF8")+COUNTIF(N38:AR38,"AF9")+COUNTIF(N38:AR38,"AF10")+COUNTIF(N38:AR38,"AF11")+COUNTIF(N38:AR38,"AF12")+COUNTIF(N38:AR38,"AF13")+COUNTIF(N38:AR38,"AF14")+COUNTIF(N38:AR38,"RC")+COUNTIF(N38:AR38,"FO")+COUNTIF(N38:AR38,"FE"),"")</f>
        <v>0</v>
      </c>
      <c r="CF38" s="143" t="n">
        <f aca="false">IF(A38&lt;&gt;"",COUNTIF(N38:AR38,"APH"),"")</f>
        <v>0</v>
      </c>
    </row>
    <row r="39" customFormat="false" ht="12.75" hidden="false" customHeight="true" outlineLevel="0" collapsed="false">
      <c r="A39" s="165" t="s">
        <v>190</v>
      </c>
      <c r="B39" s="71" t="n">
        <v>1160396</v>
      </c>
      <c r="C39" s="69"/>
      <c r="D39" s="71" t="s">
        <v>163</v>
      </c>
      <c r="E39" s="71" t="s">
        <v>36</v>
      </c>
      <c r="F39" s="69" t="n">
        <v>30</v>
      </c>
      <c r="G39" s="71"/>
      <c r="H39" s="71"/>
      <c r="I39" s="71"/>
      <c r="J39" s="71"/>
      <c r="K39" s="71"/>
      <c r="L39" s="71"/>
      <c r="M39" s="71"/>
      <c r="N39" s="162"/>
      <c r="O39" s="163" t="s">
        <v>161</v>
      </c>
      <c r="P39" s="163"/>
      <c r="Q39" s="163"/>
      <c r="R39" s="163" t="s">
        <v>161</v>
      </c>
      <c r="S39" s="163"/>
      <c r="T39" s="162"/>
      <c r="U39" s="162" t="s">
        <v>161</v>
      </c>
      <c r="V39" s="163"/>
      <c r="W39" s="163"/>
      <c r="X39" s="163" t="s">
        <v>161</v>
      </c>
      <c r="Y39" s="163"/>
      <c r="Z39" s="163"/>
      <c r="AA39" s="162" t="s">
        <v>161</v>
      </c>
      <c r="AB39" s="162"/>
      <c r="AC39" s="163"/>
      <c r="AD39" s="163" t="s">
        <v>161</v>
      </c>
      <c r="AE39" s="163"/>
      <c r="AF39" s="163"/>
      <c r="AG39" s="163" t="s">
        <v>161</v>
      </c>
      <c r="AH39" s="162"/>
      <c r="AI39" s="162"/>
      <c r="AJ39" s="163" t="s">
        <v>161</v>
      </c>
      <c r="AK39" s="163"/>
      <c r="AL39" s="163"/>
      <c r="AM39" s="163" t="s">
        <v>161</v>
      </c>
      <c r="AN39" s="163"/>
      <c r="AO39" s="162"/>
      <c r="AP39" s="162" t="s">
        <v>161</v>
      </c>
      <c r="AQ39" s="163"/>
      <c r="AR39" s="164"/>
      <c r="AS39" s="53" t="n">
        <f aca="false">IF(A39&lt;&gt;"",IFERROR(VLOOKUP(N39,Tabelas!B:D,3,0),0),"")</f>
        <v>0</v>
      </c>
      <c r="AT39" s="54" t="n">
        <f aca="false">IF(A39&lt;&gt;"",IFERROR(VLOOKUP(O39,Tabelas!B:D,3,0),0),"")</f>
        <v>12</v>
      </c>
      <c r="AU39" s="54" t="n">
        <f aca="false">IF(A39&lt;&gt;"",IFERROR(VLOOKUP(P39,Tabelas!B:D,3,0),0),"")</f>
        <v>0</v>
      </c>
      <c r="AV39" s="54" t="n">
        <f aca="false">IF(A39&lt;&gt;"",IFERROR(VLOOKUP(Q39,Tabelas!B:D,3,0),0),"")</f>
        <v>0</v>
      </c>
      <c r="AW39" s="54" t="n">
        <f aca="false">IF(A39&lt;&gt;"",IFERROR(VLOOKUP(R39,Tabelas!B:D,3,0),0),"")</f>
        <v>12</v>
      </c>
      <c r="AX39" s="54" t="n">
        <f aca="false">IF(A39&lt;&gt;"",IFERROR(VLOOKUP(S39,Tabelas!B:D,3,0),0),"")</f>
        <v>0</v>
      </c>
      <c r="AY39" s="54" t="n">
        <f aca="false">IF(A39&lt;&gt;"",IFERROR(VLOOKUP(T39,Tabelas!B:D,3,0),0),"")</f>
        <v>0</v>
      </c>
      <c r="AZ39" s="54" t="n">
        <f aca="false">IF(A39&lt;&gt;"",IFERROR(VLOOKUP(U39,Tabelas!B:D,3,0),0),"")</f>
        <v>12</v>
      </c>
      <c r="BA39" s="54" t="n">
        <f aca="false">IF(A39&lt;&gt;"",IFERROR(VLOOKUP(V39,Tabelas!B:D,3,0),0),"")</f>
        <v>0</v>
      </c>
      <c r="BB39" s="54" t="n">
        <f aca="false">IF(A39&lt;&gt;"",IFERROR(VLOOKUP(W39,Tabelas!B:D,3,0),0),"")</f>
        <v>0</v>
      </c>
      <c r="BC39" s="54" t="n">
        <f aca="false">IF(A39&lt;&gt;"",IFERROR(VLOOKUP(X39,Tabelas!B:D,3,0),0),"")</f>
        <v>12</v>
      </c>
      <c r="BD39" s="54" t="n">
        <f aca="false">IF(A39&lt;&gt;"",IFERROR(VLOOKUP(Y39,Tabelas!B:D,3,0),0),"")</f>
        <v>0</v>
      </c>
      <c r="BE39" s="54" t="n">
        <f aca="false">IF(A39&lt;&gt;"",IFERROR(VLOOKUP(Z39,Tabelas!B:D,3,0),0),"")</f>
        <v>0</v>
      </c>
      <c r="BF39" s="54" t="n">
        <f aca="false">IF(A39&lt;&gt;"",IFERROR(VLOOKUP(AA39,Tabelas!B:D,3,0),0),"")</f>
        <v>12</v>
      </c>
      <c r="BG39" s="54" t="n">
        <f aca="false">IF(A39&lt;&gt;"",IFERROR(VLOOKUP(AB39,Tabelas!B:D,3,0),0),"")</f>
        <v>0</v>
      </c>
      <c r="BH39" s="54" t="n">
        <f aca="false">IF(A39&lt;&gt;"",IFERROR(VLOOKUP(AC39,Tabelas!B:D,3,0),0),"")</f>
        <v>0</v>
      </c>
      <c r="BI39" s="54" t="n">
        <f aca="false">IF(A39&lt;&gt;"",IFERROR(VLOOKUP(AD39,Tabelas!B:D,3,0),0),"")</f>
        <v>12</v>
      </c>
      <c r="BJ39" s="54" t="n">
        <f aca="false">IF(A39&lt;&gt;"",IFERROR(VLOOKUP(AE39,Tabelas!B:D,3,0),0),"")</f>
        <v>0</v>
      </c>
      <c r="BK39" s="54" t="n">
        <f aca="false">IF(A39&lt;&gt;"",IFERROR(VLOOKUP(AF39,Tabelas!B:D,3,0),0),"")</f>
        <v>0</v>
      </c>
      <c r="BL39" s="54" t="n">
        <f aca="false">IF(A39&lt;&gt;"",IFERROR(VLOOKUP(AG39,Tabelas!B:D,3,0),0),"")</f>
        <v>12</v>
      </c>
      <c r="BM39" s="54" t="n">
        <f aca="false">IF(A39&lt;&gt;"",IFERROR(VLOOKUP(AH39,Tabelas!B:D,3,0),0),"")</f>
        <v>0</v>
      </c>
      <c r="BN39" s="54" t="n">
        <f aca="false">IF(A39&lt;&gt;"",IFERROR(VLOOKUP(AI39,Tabelas!B:D,3,0),0),"")</f>
        <v>0</v>
      </c>
      <c r="BO39" s="54" t="n">
        <f aca="false">IF(A39&lt;&gt;"",IFERROR(VLOOKUP(AJ39,Tabelas!B:D,3,0),0),"")</f>
        <v>12</v>
      </c>
      <c r="BP39" s="54" t="n">
        <f aca="false">IF(A39&lt;&gt;"",IFERROR(VLOOKUP(AK39,Tabelas!B:D,3,0),0),"")</f>
        <v>0</v>
      </c>
      <c r="BQ39" s="54" t="n">
        <f aca="false">IF(A39&lt;&gt;"",IFERROR(VLOOKUP(AL39,Tabelas!B:D,3,0),0),"")</f>
        <v>0</v>
      </c>
      <c r="BR39" s="54" t="n">
        <f aca="false">IF(A39&lt;&gt;"",IFERROR(VLOOKUP(AM39,Tabelas!B:D,3,0),0),"")</f>
        <v>12</v>
      </c>
      <c r="BS39" s="54" t="n">
        <f aca="false">IF(A39&lt;&gt;"",IFERROR(VLOOKUP(AN39,Tabelas!B:D,3,0),0),"")</f>
        <v>0</v>
      </c>
      <c r="BT39" s="54" t="n">
        <f aca="false">IF(A39&lt;&gt;"",IFERROR(VLOOKUP(AO39,Tabelas!B:D,3,0),0),"")</f>
        <v>0</v>
      </c>
      <c r="BU39" s="54" t="n">
        <f aca="false">IF(A39&lt;&gt;"",IFERROR(VLOOKUP(AP39,Tabelas!B:D,3,0),0),"")</f>
        <v>12</v>
      </c>
      <c r="BV39" s="54" t="n">
        <f aca="false">IF(A39&lt;&gt;"",IFERROR(VLOOKUP(AQ39,Tabelas!B:D,3,0),0),"")</f>
        <v>0</v>
      </c>
      <c r="BW39" s="54" t="n">
        <f aca="false">IF(A39&lt;&gt;"",IFERROR(VLOOKUP(AR39,Tabelas!B:D,3,0),0),"")</f>
        <v>0</v>
      </c>
      <c r="BX39" s="55" t="n">
        <f aca="false">IF(A39&lt;&gt;"",SUM(AS39:BW39),"")</f>
        <v>120</v>
      </c>
      <c r="BY39" s="55" t="n">
        <f aca="false">IF(A39&lt;&gt;"",COUNTIF(N39:AR39,"LM")+COUNTIF(N39:AR39,"L"),"")+COUNTIF(N39:AR39,"LP")</f>
        <v>0</v>
      </c>
      <c r="BZ39" s="55" t="n">
        <f aca="false">IF(A39&lt;&gt;"",COUNTIF(N39:AR39,"AB"),"")</f>
        <v>0</v>
      </c>
      <c r="CA39" s="55" t="n">
        <f aca="false">IF(A39&lt;&gt;"",COUNTIF(N39:AR39,"FE"),"")</f>
        <v>0</v>
      </c>
      <c r="CB39" s="55" t="n">
        <f aca="false">IF(A39&lt;&gt;"",COUNTIF(N39:AR39,"LC"),"")</f>
        <v>0</v>
      </c>
      <c r="CC39" s="55" t="n">
        <f aca="false">IF(A39&lt;&gt;"",COUNTIF(N39:AR39,"CE"),"")</f>
        <v>0</v>
      </c>
      <c r="CD39" s="55" t="n">
        <f aca="false">IF(A39&lt;&gt;"",COUNTIF(N39:AR39,"AF1")+COUNTIF(N39:AR39,"AF2")+COUNTIF(N39:AR39,"AF3")+COUNTIF(N39:AR39,"AF4")+COUNTIF(N39:AR39,"AF5")+COUNTIF(N39:AR39,"AF6")+COUNTIF(N39:AR39,"AF7")+COUNTIF(N39:AR39,"AF8")+COUNTIF(N39:AR39,"AF9")+COUNTIF(N39:AR39,"AF10")+COUNTIF(N39:AR39,"AF11")+COUNTIF(N39:AR39,"AF12")+COUNTIF(N39:AR39,"AF13")+COUNTIF(N39:AR39,"AF14"),"")</f>
        <v>0</v>
      </c>
      <c r="CE39" s="55" t="n">
        <f aca="false">IF(A39&lt;&gt;"",COUNTIF(N39:AR39,"CE")+COUNTIF(N39:AR39,"L")+COUNTIF(N39:AR39,"LM")+COUNTIF(N39:AR39,"LP")+COUNTIF(N39:AR39,"LC")+COUNTIF(N39:AR39,"AB")+COUNTIF(N39:AR39,"AF1")+COUNTIF(N39:AR39,"AF2")+COUNTIF(N39:AR39,"AF3")+COUNTIF(N39:AR39,"AF4")+COUNTIF(N39:AR39,"AF5")+COUNTIF(N39:AR39,"AF6")+COUNTIF(N39:AR39,"AF7")+COUNTIF(N39:AR39,"AF8")+COUNTIF(N39:AR39,"AF9")+COUNTIF(N39:AR39,"AF10")+COUNTIF(N39:AR39,"AF11")+COUNTIF(N39:AR39,"AF12")+COUNTIF(N39:AR39,"AF13")+COUNTIF(N39:AR39,"AF14")+COUNTIF(N39:AR39,"RC")+COUNTIF(N39:AR39,"FO")+COUNTIF(N39:AR39,"FE"),"")</f>
        <v>0</v>
      </c>
      <c r="CF39" s="143" t="n">
        <f aca="false">IF(A39&lt;&gt;"",COUNTIF(N39:AR39,"APH"),"")</f>
        <v>0</v>
      </c>
    </row>
    <row r="40" customFormat="false" ht="12.75" hidden="false" customHeight="true" outlineLevel="0" collapsed="false">
      <c r="A40" s="165" t="s">
        <v>191</v>
      </c>
      <c r="B40" s="71" t="n">
        <v>1157748</v>
      </c>
      <c r="C40" s="69"/>
      <c r="D40" s="167" t="s">
        <v>165</v>
      </c>
      <c r="E40" s="71" t="s">
        <v>36</v>
      </c>
      <c r="F40" s="69" t="n">
        <v>30</v>
      </c>
      <c r="G40" s="71"/>
      <c r="H40" s="71"/>
      <c r="I40" s="71"/>
      <c r="J40" s="71"/>
      <c r="K40" s="71"/>
      <c r="L40" s="71"/>
      <c r="M40" s="71"/>
      <c r="N40" s="162"/>
      <c r="O40" s="163"/>
      <c r="P40" s="163" t="s">
        <v>161</v>
      </c>
      <c r="Q40" s="163"/>
      <c r="R40" s="163"/>
      <c r="S40" s="163" t="s">
        <v>161</v>
      </c>
      <c r="T40" s="162"/>
      <c r="U40" s="162"/>
      <c r="V40" s="163" t="s">
        <v>161</v>
      </c>
      <c r="W40" s="163"/>
      <c r="X40" s="163"/>
      <c r="Y40" s="163" t="s">
        <v>161</v>
      </c>
      <c r="Z40" s="163"/>
      <c r="AA40" s="162"/>
      <c r="AB40" s="162" t="s">
        <v>161</v>
      </c>
      <c r="AC40" s="163"/>
      <c r="AD40" s="163"/>
      <c r="AE40" s="163" t="s">
        <v>161</v>
      </c>
      <c r="AF40" s="163"/>
      <c r="AG40" s="163"/>
      <c r="AH40" s="162" t="s">
        <v>161</v>
      </c>
      <c r="AI40" s="162"/>
      <c r="AJ40" s="163"/>
      <c r="AK40" s="163" t="s">
        <v>161</v>
      </c>
      <c r="AL40" s="163"/>
      <c r="AM40" s="163"/>
      <c r="AN40" s="163" t="s">
        <v>161</v>
      </c>
      <c r="AO40" s="162"/>
      <c r="AP40" s="162"/>
      <c r="AQ40" s="163" t="s">
        <v>161</v>
      </c>
      <c r="AR40" s="164"/>
      <c r="AS40" s="53" t="n">
        <f aca="false">IF(A40&lt;&gt;"",IFERROR(VLOOKUP(N40,Tabelas!B:D,3,0),0),"")</f>
        <v>0</v>
      </c>
      <c r="AT40" s="54" t="n">
        <f aca="false">IF(A40&lt;&gt;"",IFERROR(VLOOKUP(O40,Tabelas!B:D,3,0),0),"")</f>
        <v>0</v>
      </c>
      <c r="AU40" s="54" t="n">
        <f aca="false">IF(A40&lt;&gt;"",IFERROR(VLOOKUP(P40,Tabelas!B:D,3,0),0),"")</f>
        <v>12</v>
      </c>
      <c r="AV40" s="54" t="n">
        <f aca="false">IF(A40&lt;&gt;"",IFERROR(VLOOKUP(Q40,Tabelas!B:D,3,0),0),"")</f>
        <v>0</v>
      </c>
      <c r="AW40" s="54" t="n">
        <f aca="false">IF(A40&lt;&gt;"",IFERROR(VLOOKUP(R40,Tabelas!B:D,3,0),0),"")</f>
        <v>0</v>
      </c>
      <c r="AX40" s="54" t="n">
        <f aca="false">IF(A40&lt;&gt;"",IFERROR(VLOOKUP(S40,Tabelas!B:D,3,0),0),"")</f>
        <v>12</v>
      </c>
      <c r="AY40" s="54" t="n">
        <f aca="false">IF(A40&lt;&gt;"",IFERROR(VLOOKUP(T40,Tabelas!B:D,3,0),0),"")</f>
        <v>0</v>
      </c>
      <c r="AZ40" s="54" t="n">
        <f aca="false">IF(A40&lt;&gt;"",IFERROR(VLOOKUP(U40,Tabelas!B:D,3,0),0),"")</f>
        <v>0</v>
      </c>
      <c r="BA40" s="54" t="n">
        <f aca="false">IF(A40&lt;&gt;"",IFERROR(VLOOKUP(V40,Tabelas!B:D,3,0),0),"")</f>
        <v>12</v>
      </c>
      <c r="BB40" s="54" t="n">
        <f aca="false">IF(A40&lt;&gt;"",IFERROR(VLOOKUP(W40,Tabelas!B:D,3,0),0),"")</f>
        <v>0</v>
      </c>
      <c r="BC40" s="54" t="n">
        <f aca="false">IF(A40&lt;&gt;"",IFERROR(VLOOKUP(X40,Tabelas!B:D,3,0),0),"")</f>
        <v>0</v>
      </c>
      <c r="BD40" s="54" t="n">
        <f aca="false">IF(A40&lt;&gt;"",IFERROR(VLOOKUP(Y40,Tabelas!B:D,3,0),0),"")</f>
        <v>12</v>
      </c>
      <c r="BE40" s="54" t="n">
        <f aca="false">IF(A40&lt;&gt;"",IFERROR(VLOOKUP(Z40,Tabelas!B:D,3,0),0),"")</f>
        <v>0</v>
      </c>
      <c r="BF40" s="54" t="n">
        <f aca="false">IF(A40&lt;&gt;"",IFERROR(VLOOKUP(AA40,Tabelas!B:D,3,0),0),"")</f>
        <v>0</v>
      </c>
      <c r="BG40" s="54" t="n">
        <f aca="false">IF(A40&lt;&gt;"",IFERROR(VLOOKUP(AB40,Tabelas!B:D,3,0),0),"")</f>
        <v>12</v>
      </c>
      <c r="BH40" s="54" t="n">
        <f aca="false">IF(A40&lt;&gt;"",IFERROR(VLOOKUP(AC40,Tabelas!B:D,3,0),0),"")</f>
        <v>0</v>
      </c>
      <c r="BI40" s="54" t="n">
        <f aca="false">IF(A40&lt;&gt;"",IFERROR(VLOOKUP(AD40,Tabelas!B:D,3,0),0),"")</f>
        <v>0</v>
      </c>
      <c r="BJ40" s="54" t="n">
        <f aca="false">IF(A40&lt;&gt;"",IFERROR(VLOOKUP(AE40,Tabelas!B:D,3,0),0),"")</f>
        <v>12</v>
      </c>
      <c r="BK40" s="54" t="n">
        <f aca="false">IF(A40&lt;&gt;"",IFERROR(VLOOKUP(AF40,Tabelas!B:D,3,0),0),"")</f>
        <v>0</v>
      </c>
      <c r="BL40" s="54" t="n">
        <f aca="false">IF(A40&lt;&gt;"",IFERROR(VLOOKUP(AG40,Tabelas!B:D,3,0),0),"")</f>
        <v>0</v>
      </c>
      <c r="BM40" s="54" t="n">
        <f aca="false">IF(A40&lt;&gt;"",IFERROR(VLOOKUP(AH40,Tabelas!B:D,3,0),0),"")</f>
        <v>12</v>
      </c>
      <c r="BN40" s="54" t="n">
        <f aca="false">IF(A40&lt;&gt;"",IFERROR(VLOOKUP(AI40,Tabelas!B:D,3,0),0),"")</f>
        <v>0</v>
      </c>
      <c r="BO40" s="54" t="n">
        <f aca="false">IF(A40&lt;&gt;"",IFERROR(VLOOKUP(AJ40,Tabelas!B:D,3,0),0),"")</f>
        <v>0</v>
      </c>
      <c r="BP40" s="54" t="n">
        <f aca="false">IF(A40&lt;&gt;"",IFERROR(VLOOKUP(AK40,Tabelas!B:D,3,0),0),"")</f>
        <v>12</v>
      </c>
      <c r="BQ40" s="54" t="n">
        <f aca="false">IF(A40&lt;&gt;"",IFERROR(VLOOKUP(AL40,Tabelas!B:D,3,0),0),"")</f>
        <v>0</v>
      </c>
      <c r="BR40" s="54" t="n">
        <f aca="false">IF(A40&lt;&gt;"",IFERROR(VLOOKUP(AM40,Tabelas!B:D,3,0),0),"")</f>
        <v>0</v>
      </c>
      <c r="BS40" s="54" t="n">
        <f aca="false">IF(A40&lt;&gt;"",IFERROR(VLOOKUP(AN40,Tabelas!B:D,3,0),0),"")</f>
        <v>12</v>
      </c>
      <c r="BT40" s="54" t="n">
        <f aca="false">IF(A40&lt;&gt;"",IFERROR(VLOOKUP(AO40,Tabelas!B:D,3,0),0),"")</f>
        <v>0</v>
      </c>
      <c r="BU40" s="54" t="n">
        <f aca="false">IF(A40&lt;&gt;"",IFERROR(VLOOKUP(AP40,Tabelas!B:D,3,0),0),"")</f>
        <v>0</v>
      </c>
      <c r="BV40" s="54" t="n">
        <f aca="false">IF(A40&lt;&gt;"",IFERROR(VLOOKUP(AQ40,Tabelas!B:D,3,0),0),"")</f>
        <v>12</v>
      </c>
      <c r="BW40" s="54" t="n">
        <f aca="false">IF(A40&lt;&gt;"",IFERROR(VLOOKUP(AR40,Tabelas!B:D,3,0),0),"")</f>
        <v>0</v>
      </c>
      <c r="BX40" s="55" t="n">
        <f aca="false">IF(A40&lt;&gt;"",SUM(AS40:BW40),"")</f>
        <v>120</v>
      </c>
      <c r="BY40" s="55" t="n">
        <f aca="false">IF(A40&lt;&gt;"",COUNTIF(N40:AR40,"LM")+COUNTIF(N40:AR40,"L"),"")+COUNTIF(N40:AR40,"LP")</f>
        <v>0</v>
      </c>
      <c r="BZ40" s="55" t="n">
        <f aca="false">IF(A40&lt;&gt;"",COUNTIF(N40:AR40,"AB"),"")</f>
        <v>0</v>
      </c>
      <c r="CA40" s="55" t="n">
        <f aca="false">IF(A40&lt;&gt;"",COUNTIF(N40:AR40,"FE"),"")</f>
        <v>0</v>
      </c>
      <c r="CB40" s="55" t="n">
        <f aca="false">IF(A40&lt;&gt;"",COUNTIF(N40:AR40,"LC"),"")</f>
        <v>0</v>
      </c>
      <c r="CC40" s="55" t="n">
        <f aca="false">IF(A40&lt;&gt;"",COUNTIF(N40:AR40,"CE"),"")</f>
        <v>0</v>
      </c>
      <c r="CD40" s="55" t="n">
        <f aca="false">IF(A40&lt;&gt;"",COUNTIF(N40:AR40,"AF1")+COUNTIF(N40:AR40,"AF2")+COUNTIF(N40:AR40,"AF3")+COUNTIF(N40:AR40,"AF4")+COUNTIF(N40:AR40,"AF5")+COUNTIF(N40:AR40,"AF6")+COUNTIF(N40:AR40,"AF7")+COUNTIF(N40:AR40,"AF8")+COUNTIF(N40:AR40,"AF9")+COUNTIF(N40:AR40,"AF10")+COUNTIF(N40:AR40,"AF11")+COUNTIF(N40:AR40,"AF12")+COUNTIF(N40:AR40,"AF13")+COUNTIF(N40:AR40,"AF14"),"")</f>
        <v>0</v>
      </c>
      <c r="CE40" s="55" t="n">
        <f aca="false">IF(A40&lt;&gt;"",COUNTIF(N40:AR40,"CE")+COUNTIF(N40:AR40,"L")+COUNTIF(N40:AR40,"LM")+COUNTIF(N40:AR40,"LP")+COUNTIF(N40:AR40,"LC")+COUNTIF(N40:AR40,"AB")+COUNTIF(N40:AR40,"AF1")+COUNTIF(N40:AR40,"AF2")+COUNTIF(N40:AR40,"AF3")+COUNTIF(N40:AR40,"AF4")+COUNTIF(N40:AR40,"AF5")+COUNTIF(N40:AR40,"AF6")+COUNTIF(N40:AR40,"AF7")+COUNTIF(N40:AR40,"AF8")+COUNTIF(N40:AR40,"AF9")+COUNTIF(N40:AR40,"AF10")+COUNTIF(N40:AR40,"AF11")+COUNTIF(N40:AR40,"AF12")+COUNTIF(N40:AR40,"AF13")+COUNTIF(N40:AR40,"AF14")+COUNTIF(N40:AR40,"RC")+COUNTIF(N40:AR40,"FO")+COUNTIF(N40:AR40,"FE"),"")</f>
        <v>0</v>
      </c>
      <c r="CF40" s="143" t="n">
        <f aca="false">IF(A40&lt;&gt;"",COUNTIF(N40:AR40,"APH"),"")</f>
        <v>0</v>
      </c>
    </row>
    <row r="41" customFormat="false" ht="12.75" hidden="false" customHeight="true" outlineLevel="0" collapsed="false">
      <c r="A41" s="165" t="s">
        <v>192</v>
      </c>
      <c r="B41" s="71" t="n">
        <v>1160047</v>
      </c>
      <c r="C41" s="69"/>
      <c r="D41" s="167" t="s">
        <v>158</v>
      </c>
      <c r="E41" s="71" t="s">
        <v>36</v>
      </c>
      <c r="F41" s="69" t="n">
        <v>30</v>
      </c>
      <c r="G41" s="71"/>
      <c r="H41" s="71"/>
      <c r="I41" s="71"/>
      <c r="J41" s="71"/>
      <c r="K41" s="71"/>
      <c r="L41" s="71"/>
      <c r="M41" s="71"/>
      <c r="N41" s="162"/>
      <c r="O41" s="163"/>
      <c r="P41" s="163" t="s">
        <v>161</v>
      </c>
      <c r="Q41" s="163"/>
      <c r="R41" s="163"/>
      <c r="S41" s="163" t="s">
        <v>161</v>
      </c>
      <c r="T41" s="162"/>
      <c r="U41" s="162"/>
      <c r="V41" s="163" t="s">
        <v>161</v>
      </c>
      <c r="W41" s="163"/>
      <c r="X41" s="163"/>
      <c r="Y41" s="163" t="s">
        <v>161</v>
      </c>
      <c r="Z41" s="163"/>
      <c r="AA41" s="162"/>
      <c r="AB41" s="162" t="s">
        <v>161</v>
      </c>
      <c r="AC41" s="163"/>
      <c r="AD41" s="163"/>
      <c r="AE41" s="163" t="s">
        <v>161</v>
      </c>
      <c r="AF41" s="163"/>
      <c r="AG41" s="163"/>
      <c r="AH41" s="162" t="s">
        <v>161</v>
      </c>
      <c r="AI41" s="162"/>
      <c r="AJ41" s="163"/>
      <c r="AK41" s="163" t="s">
        <v>161</v>
      </c>
      <c r="AL41" s="163"/>
      <c r="AM41" s="163"/>
      <c r="AN41" s="163" t="s">
        <v>161</v>
      </c>
      <c r="AO41" s="162"/>
      <c r="AP41" s="162"/>
      <c r="AQ41" s="163" t="s">
        <v>161</v>
      </c>
      <c r="AR41" s="164"/>
      <c r="AS41" s="53" t="n">
        <f aca="false">IF(A41&lt;&gt;"",IFERROR(VLOOKUP(N41,Tabelas!B:D,3,0),0),"")</f>
        <v>0</v>
      </c>
      <c r="AT41" s="54" t="n">
        <f aca="false">IF(A41&lt;&gt;"",IFERROR(VLOOKUP(O41,Tabelas!B:D,3,0),0),"")</f>
        <v>0</v>
      </c>
      <c r="AU41" s="54" t="n">
        <f aca="false">IF(A41&lt;&gt;"",IFERROR(VLOOKUP(P41,Tabelas!B:D,3,0),0),"")</f>
        <v>12</v>
      </c>
      <c r="AV41" s="54" t="n">
        <f aca="false">IF(A41&lt;&gt;"",IFERROR(VLOOKUP(Q41,Tabelas!B:D,3,0),0),"")</f>
        <v>0</v>
      </c>
      <c r="AW41" s="54" t="n">
        <f aca="false">IF(A41&lt;&gt;"",IFERROR(VLOOKUP(R41,Tabelas!B:D,3,0),0),"")</f>
        <v>0</v>
      </c>
      <c r="AX41" s="54" t="n">
        <f aca="false">IF(A41&lt;&gt;"",IFERROR(VLOOKUP(S41,Tabelas!B:D,3,0),0),"")</f>
        <v>12</v>
      </c>
      <c r="AY41" s="54" t="n">
        <f aca="false">IF(A41&lt;&gt;"",IFERROR(VLOOKUP(T41,Tabelas!B:D,3,0),0),"")</f>
        <v>0</v>
      </c>
      <c r="AZ41" s="54" t="n">
        <f aca="false">IF(A41&lt;&gt;"",IFERROR(VLOOKUP(U41,Tabelas!B:D,3,0),0),"")</f>
        <v>0</v>
      </c>
      <c r="BA41" s="54" t="n">
        <f aca="false">IF(A41&lt;&gt;"",IFERROR(VLOOKUP(V41,Tabelas!B:D,3,0),0),"")</f>
        <v>12</v>
      </c>
      <c r="BB41" s="54" t="n">
        <f aca="false">IF(A41&lt;&gt;"",IFERROR(VLOOKUP(W41,Tabelas!B:D,3,0),0),"")</f>
        <v>0</v>
      </c>
      <c r="BC41" s="54" t="n">
        <f aca="false">IF(A41&lt;&gt;"",IFERROR(VLOOKUP(X41,Tabelas!B:D,3,0),0),"")</f>
        <v>0</v>
      </c>
      <c r="BD41" s="54" t="n">
        <f aca="false">IF(A41&lt;&gt;"",IFERROR(VLOOKUP(Y41,Tabelas!B:D,3,0),0),"")</f>
        <v>12</v>
      </c>
      <c r="BE41" s="54" t="n">
        <f aca="false">IF(A41&lt;&gt;"",IFERROR(VLOOKUP(Z41,Tabelas!B:D,3,0),0),"")</f>
        <v>0</v>
      </c>
      <c r="BF41" s="54" t="n">
        <f aca="false">IF(A41&lt;&gt;"",IFERROR(VLOOKUP(AA41,Tabelas!B:D,3,0),0),"")</f>
        <v>0</v>
      </c>
      <c r="BG41" s="54" t="n">
        <f aca="false">IF(A41&lt;&gt;"",IFERROR(VLOOKUP(AB41,Tabelas!B:D,3,0),0),"")</f>
        <v>12</v>
      </c>
      <c r="BH41" s="54" t="n">
        <f aca="false">IF(A41&lt;&gt;"",IFERROR(VLOOKUP(AC41,Tabelas!B:D,3,0),0),"")</f>
        <v>0</v>
      </c>
      <c r="BI41" s="54" t="n">
        <f aca="false">IF(A41&lt;&gt;"",IFERROR(VLOOKUP(AD41,Tabelas!B:D,3,0),0),"")</f>
        <v>0</v>
      </c>
      <c r="BJ41" s="54" t="n">
        <f aca="false">IF(A41&lt;&gt;"",IFERROR(VLOOKUP(AE41,Tabelas!B:D,3,0),0),"")</f>
        <v>12</v>
      </c>
      <c r="BK41" s="54" t="n">
        <f aca="false">IF(A41&lt;&gt;"",IFERROR(VLOOKUP(AF41,Tabelas!B:D,3,0),0),"")</f>
        <v>0</v>
      </c>
      <c r="BL41" s="54" t="n">
        <f aca="false">IF(A41&lt;&gt;"",IFERROR(VLOOKUP(AG41,Tabelas!B:D,3,0),0),"")</f>
        <v>0</v>
      </c>
      <c r="BM41" s="54" t="n">
        <f aca="false">IF(A41&lt;&gt;"",IFERROR(VLOOKUP(AH41,Tabelas!B:D,3,0),0),"")</f>
        <v>12</v>
      </c>
      <c r="BN41" s="54" t="n">
        <f aca="false">IF(A41&lt;&gt;"",IFERROR(VLOOKUP(AI41,Tabelas!B:D,3,0),0),"")</f>
        <v>0</v>
      </c>
      <c r="BO41" s="54" t="n">
        <f aca="false">IF(A41&lt;&gt;"",IFERROR(VLOOKUP(AJ41,Tabelas!B:D,3,0),0),"")</f>
        <v>0</v>
      </c>
      <c r="BP41" s="54" t="n">
        <f aca="false">IF(A41&lt;&gt;"",IFERROR(VLOOKUP(AK41,Tabelas!B:D,3,0),0),"")</f>
        <v>12</v>
      </c>
      <c r="BQ41" s="54" t="n">
        <f aca="false">IF(A41&lt;&gt;"",IFERROR(VLOOKUP(AL41,Tabelas!B:D,3,0),0),"")</f>
        <v>0</v>
      </c>
      <c r="BR41" s="54" t="n">
        <f aca="false">IF(A41&lt;&gt;"",IFERROR(VLOOKUP(AM41,Tabelas!B:D,3,0),0),"")</f>
        <v>0</v>
      </c>
      <c r="BS41" s="54" t="n">
        <f aca="false">IF(A41&lt;&gt;"",IFERROR(VLOOKUP(AN41,Tabelas!B:D,3,0),0),"")</f>
        <v>12</v>
      </c>
      <c r="BT41" s="54" t="n">
        <f aca="false">IF(A41&lt;&gt;"",IFERROR(VLOOKUP(AO41,Tabelas!B:D,3,0),0),"")</f>
        <v>0</v>
      </c>
      <c r="BU41" s="54" t="n">
        <f aca="false">IF(A41&lt;&gt;"",IFERROR(VLOOKUP(AP41,Tabelas!B:D,3,0),0),"")</f>
        <v>0</v>
      </c>
      <c r="BV41" s="54" t="n">
        <f aca="false">IF(A41&lt;&gt;"",IFERROR(VLOOKUP(AQ41,Tabelas!B:D,3,0),0),"")</f>
        <v>12</v>
      </c>
      <c r="BW41" s="54" t="n">
        <f aca="false">IF(A41&lt;&gt;"",IFERROR(VLOOKUP(AR41,Tabelas!B:D,3,0),0),"")</f>
        <v>0</v>
      </c>
      <c r="BX41" s="55" t="n">
        <f aca="false">IF(A41&lt;&gt;"",SUM(AS41:BW41),"")</f>
        <v>120</v>
      </c>
      <c r="BY41" s="55" t="n">
        <f aca="false">IF(A41&lt;&gt;"",COUNTIF(N41:AR41,"LM")+COUNTIF(N41:AR41,"L"),"")+COUNTIF(N41:AR41,"LP")</f>
        <v>0</v>
      </c>
      <c r="BZ41" s="55" t="n">
        <f aca="false">IF(A41&lt;&gt;"",COUNTIF(N41:AR41,"AB"),"")</f>
        <v>0</v>
      </c>
      <c r="CA41" s="55" t="n">
        <f aca="false">IF(A41&lt;&gt;"",COUNTIF(N41:AR41,"FE"),"")</f>
        <v>0</v>
      </c>
      <c r="CB41" s="55" t="n">
        <f aca="false">IF(A41&lt;&gt;"",COUNTIF(N41:AR41,"LC"),"")</f>
        <v>0</v>
      </c>
      <c r="CC41" s="55" t="n">
        <f aca="false">IF(A41&lt;&gt;"",COUNTIF(N41:AR41,"CE"),"")</f>
        <v>0</v>
      </c>
      <c r="CD41" s="55" t="n">
        <f aca="false">IF(A41&lt;&gt;"",COUNTIF(N41:AR41,"AF1")+COUNTIF(N41:AR41,"AF2")+COUNTIF(N41:AR41,"AF3")+COUNTIF(N41:AR41,"AF4")+COUNTIF(N41:AR41,"AF5")+COUNTIF(N41:AR41,"AF6")+COUNTIF(N41:AR41,"AF7")+COUNTIF(N41:AR41,"AF8")+COUNTIF(N41:AR41,"AF9")+COUNTIF(N41:AR41,"AF10")+COUNTIF(N41:AR41,"AF11")+COUNTIF(N41:AR41,"AF12")+COUNTIF(N41:AR41,"AF13")+COUNTIF(N41:AR41,"AF14"),"")</f>
        <v>0</v>
      </c>
      <c r="CE41" s="55" t="n">
        <f aca="false">IF(A41&lt;&gt;"",COUNTIF(N41:AR41,"CE")+COUNTIF(N41:AR41,"L")+COUNTIF(N41:AR41,"LM")+COUNTIF(N41:AR41,"LP")+COUNTIF(N41:AR41,"LC")+COUNTIF(N41:AR41,"AB")+COUNTIF(N41:AR41,"AF1")+COUNTIF(N41:AR41,"AF2")+COUNTIF(N41:AR41,"AF3")+COUNTIF(N41:AR41,"AF4")+COUNTIF(N41:AR41,"AF5")+COUNTIF(N41:AR41,"AF6")+COUNTIF(N41:AR41,"AF7")+COUNTIF(N41:AR41,"AF8")+COUNTIF(N41:AR41,"AF9")+COUNTIF(N41:AR41,"AF10")+COUNTIF(N41:AR41,"AF11")+COUNTIF(N41:AR41,"AF12")+COUNTIF(N41:AR41,"AF13")+COUNTIF(N41:AR41,"AF14")+COUNTIF(N41:AR41,"RC")+COUNTIF(N41:AR41,"FO")+COUNTIF(N41:AR41,"FE"),"")</f>
        <v>0</v>
      </c>
      <c r="CF41" s="143" t="n">
        <f aca="false">IF(A41&lt;&gt;"",COUNTIF(N41:AR41,"APH"),"")</f>
        <v>0</v>
      </c>
    </row>
    <row r="42" customFormat="false" ht="12.75" hidden="false" customHeight="true" outlineLevel="0" collapsed="false">
      <c r="A42" s="165" t="s">
        <v>193</v>
      </c>
      <c r="B42" s="71" t="n">
        <v>1430708</v>
      </c>
      <c r="C42" s="69"/>
      <c r="D42" s="71" t="s">
        <v>176</v>
      </c>
      <c r="E42" s="71" t="s">
        <v>36</v>
      </c>
      <c r="F42" s="69" t="n">
        <v>30</v>
      </c>
      <c r="G42" s="71"/>
      <c r="H42" s="71"/>
      <c r="I42" s="71"/>
      <c r="J42" s="71"/>
      <c r="K42" s="71"/>
      <c r="L42" s="71"/>
      <c r="M42" s="71"/>
      <c r="N42" s="162"/>
      <c r="O42" s="163"/>
      <c r="P42" s="163" t="s">
        <v>161</v>
      </c>
      <c r="Q42" s="163"/>
      <c r="R42" s="163"/>
      <c r="S42" s="163" t="s">
        <v>161</v>
      </c>
      <c r="T42" s="162"/>
      <c r="U42" s="162"/>
      <c r="V42" s="163" t="s">
        <v>161</v>
      </c>
      <c r="W42" s="163"/>
      <c r="X42" s="163"/>
      <c r="Y42" s="163" t="s">
        <v>34</v>
      </c>
      <c r="Z42" s="163" t="s">
        <v>34</v>
      </c>
      <c r="AA42" s="162" t="s">
        <v>34</v>
      </c>
      <c r="AB42" s="162" t="s">
        <v>34</v>
      </c>
      <c r="AC42" s="163" t="s">
        <v>34</v>
      </c>
      <c r="AD42" s="163" t="s">
        <v>34</v>
      </c>
      <c r="AE42" s="163" t="s">
        <v>34</v>
      </c>
      <c r="AF42" s="163" t="s">
        <v>34</v>
      </c>
      <c r="AG42" s="163" t="s">
        <v>34</v>
      </c>
      <c r="AH42" s="162" t="s">
        <v>34</v>
      </c>
      <c r="AI42" s="162" t="s">
        <v>34</v>
      </c>
      <c r="AJ42" s="163" t="s">
        <v>34</v>
      </c>
      <c r="AK42" s="163" t="s">
        <v>34</v>
      </c>
      <c r="AL42" s="163" t="s">
        <v>34</v>
      </c>
      <c r="AM42" s="163" t="s">
        <v>34</v>
      </c>
      <c r="AN42" s="163" t="s">
        <v>34</v>
      </c>
      <c r="AO42" s="162" t="s">
        <v>34</v>
      </c>
      <c r="AP42" s="162" t="s">
        <v>34</v>
      </c>
      <c r="AQ42" s="163" t="s">
        <v>34</v>
      </c>
      <c r="AR42" s="164" t="s">
        <v>34</v>
      </c>
      <c r="AS42" s="53" t="n">
        <f aca="false">IF(A42&lt;&gt;"",IFERROR(VLOOKUP(N42,Tabelas!B:D,3,0),0),"")</f>
        <v>0</v>
      </c>
      <c r="AT42" s="54" t="n">
        <f aca="false">IF(A42&lt;&gt;"",IFERROR(VLOOKUP(O42,Tabelas!B:D,3,0),0),"")</f>
        <v>0</v>
      </c>
      <c r="AU42" s="54" t="n">
        <f aca="false">IF(A42&lt;&gt;"",IFERROR(VLOOKUP(P42,Tabelas!B:D,3,0),0),"")</f>
        <v>12</v>
      </c>
      <c r="AV42" s="54" t="n">
        <f aca="false">IF(A42&lt;&gt;"",IFERROR(VLOOKUP(Q42,Tabelas!B:D,3,0),0),"")</f>
        <v>0</v>
      </c>
      <c r="AW42" s="54" t="n">
        <f aca="false">IF(A42&lt;&gt;"",IFERROR(VLOOKUP(R42,Tabelas!B:D,3,0),0),"")</f>
        <v>0</v>
      </c>
      <c r="AX42" s="54" t="n">
        <f aca="false">IF(A42&lt;&gt;"",IFERROR(VLOOKUP(S42,Tabelas!B:D,3,0),0),"")</f>
        <v>12</v>
      </c>
      <c r="AY42" s="54" t="n">
        <f aca="false">IF(A42&lt;&gt;"",IFERROR(VLOOKUP(T42,Tabelas!B:D,3,0),0),"")</f>
        <v>0</v>
      </c>
      <c r="AZ42" s="54" t="n">
        <f aca="false">IF(A42&lt;&gt;"",IFERROR(VLOOKUP(U42,Tabelas!B:D,3,0),0),"")</f>
        <v>0</v>
      </c>
      <c r="BA42" s="54" t="n">
        <f aca="false">IF(A42&lt;&gt;"",IFERROR(VLOOKUP(V42,Tabelas!B:D,3,0),0),"")</f>
        <v>12</v>
      </c>
      <c r="BB42" s="54" t="n">
        <f aca="false">IF(A42&lt;&gt;"",IFERROR(VLOOKUP(W42,Tabelas!B:D,3,0),0),"")</f>
        <v>0</v>
      </c>
      <c r="BC42" s="54" t="n">
        <f aca="false">IF(A42&lt;&gt;"",IFERROR(VLOOKUP(X42,Tabelas!B:D,3,0),0),"")</f>
        <v>0</v>
      </c>
      <c r="BD42" s="54" t="n">
        <f aca="false">IF(A42&lt;&gt;"",IFERROR(VLOOKUP(Y42,Tabelas!B:D,3,0),0),"")</f>
        <v>0</v>
      </c>
      <c r="BE42" s="54" t="n">
        <f aca="false">IF(A42&lt;&gt;"",IFERROR(VLOOKUP(Z42,Tabelas!B:D,3,0),0),"")</f>
        <v>0</v>
      </c>
      <c r="BF42" s="54" t="n">
        <f aca="false">IF(A42&lt;&gt;"",IFERROR(VLOOKUP(AA42,Tabelas!B:D,3,0),0),"")</f>
        <v>0</v>
      </c>
      <c r="BG42" s="54" t="n">
        <f aca="false">IF(A42&lt;&gt;"",IFERROR(VLOOKUP(AB42,Tabelas!B:D,3,0),0),"")</f>
        <v>0</v>
      </c>
      <c r="BH42" s="54" t="n">
        <f aca="false">IF(A42&lt;&gt;"",IFERROR(VLOOKUP(AC42,Tabelas!B:D,3,0),0),"")</f>
        <v>0</v>
      </c>
      <c r="BI42" s="54" t="n">
        <f aca="false">IF(A42&lt;&gt;"",IFERROR(VLOOKUP(AD42,Tabelas!B:D,3,0),0),"")</f>
        <v>0</v>
      </c>
      <c r="BJ42" s="54" t="n">
        <f aca="false">IF(A42&lt;&gt;"",IFERROR(VLOOKUP(AE42,Tabelas!B:D,3,0),0),"")</f>
        <v>0</v>
      </c>
      <c r="BK42" s="54" t="n">
        <f aca="false">IF(A42&lt;&gt;"",IFERROR(VLOOKUP(AF42,Tabelas!B:D,3,0),0),"")</f>
        <v>0</v>
      </c>
      <c r="BL42" s="54" t="n">
        <f aca="false">IF(A42&lt;&gt;"",IFERROR(VLOOKUP(AG42,Tabelas!B:D,3,0),0),"")</f>
        <v>0</v>
      </c>
      <c r="BM42" s="54" t="n">
        <f aca="false">IF(A42&lt;&gt;"",IFERROR(VLOOKUP(AH42,Tabelas!B:D,3,0),0),"")</f>
        <v>0</v>
      </c>
      <c r="BN42" s="54" t="n">
        <f aca="false">IF(A42&lt;&gt;"",IFERROR(VLOOKUP(AI42,Tabelas!B:D,3,0),0),"")</f>
        <v>0</v>
      </c>
      <c r="BO42" s="54" t="n">
        <f aca="false">IF(A42&lt;&gt;"",IFERROR(VLOOKUP(AJ42,Tabelas!B:D,3,0),0),"")</f>
        <v>0</v>
      </c>
      <c r="BP42" s="54" t="n">
        <f aca="false">IF(A42&lt;&gt;"",IFERROR(VLOOKUP(AK42,Tabelas!B:D,3,0),0),"")</f>
        <v>0</v>
      </c>
      <c r="BQ42" s="54" t="n">
        <f aca="false">IF(A42&lt;&gt;"",IFERROR(VLOOKUP(AL42,Tabelas!B:D,3,0),0),"")</f>
        <v>0</v>
      </c>
      <c r="BR42" s="54" t="n">
        <f aca="false">IF(A42&lt;&gt;"",IFERROR(VLOOKUP(AM42,Tabelas!B:D,3,0),0),"")</f>
        <v>0</v>
      </c>
      <c r="BS42" s="54" t="n">
        <f aca="false">IF(A42&lt;&gt;"",IFERROR(VLOOKUP(AN42,Tabelas!B:D,3,0),0),"")</f>
        <v>0</v>
      </c>
      <c r="BT42" s="54" t="n">
        <f aca="false">IF(A42&lt;&gt;"",IFERROR(VLOOKUP(AO42,Tabelas!B:D,3,0),0),"")</f>
        <v>0</v>
      </c>
      <c r="BU42" s="54" t="n">
        <f aca="false">IF(A42&lt;&gt;"",IFERROR(VLOOKUP(AP42,Tabelas!B:D,3,0),0),"")</f>
        <v>0</v>
      </c>
      <c r="BV42" s="54" t="n">
        <f aca="false">IF(A42&lt;&gt;"",IFERROR(VLOOKUP(AQ42,Tabelas!B:D,3,0),0),"")</f>
        <v>0</v>
      </c>
      <c r="BW42" s="54" t="n">
        <f aca="false">IF(A42&lt;&gt;"",IFERROR(VLOOKUP(AR42,Tabelas!B:D,3,0),0),"")</f>
        <v>0</v>
      </c>
      <c r="BX42" s="55" t="n">
        <f aca="false">IF(A42&lt;&gt;"",SUM(AS42:BW42),"")</f>
        <v>36</v>
      </c>
      <c r="BY42" s="55" t="n">
        <f aca="false">IF(A42&lt;&gt;"",COUNTIF(N42:AR42,"LM")+COUNTIF(N42:AR42,"L"),"")+COUNTIF(N42:AR42,"LP")</f>
        <v>0</v>
      </c>
      <c r="BZ42" s="55" t="n">
        <f aca="false">IF(A42&lt;&gt;"",COUNTIF(N42:AR42,"AB"),"")</f>
        <v>0</v>
      </c>
      <c r="CA42" s="55" t="n">
        <f aca="false">IF(A42&lt;&gt;"",COUNTIF(N42:AR42,"FE"),"")</f>
        <v>20</v>
      </c>
      <c r="CB42" s="55" t="n">
        <f aca="false">IF(A42&lt;&gt;"",COUNTIF(N42:AR42,"LC"),"")</f>
        <v>0</v>
      </c>
      <c r="CC42" s="55" t="n">
        <f aca="false">IF(A42&lt;&gt;"",COUNTIF(N42:AR42,"CE"),"")</f>
        <v>0</v>
      </c>
      <c r="CD42" s="55" t="n">
        <f aca="false">IF(A42&lt;&gt;"",COUNTIF(N42:AR42,"AF1")+COUNTIF(N42:AR42,"AF2")+COUNTIF(N42:AR42,"AF3")+COUNTIF(N42:AR42,"AF4")+COUNTIF(N42:AR42,"AF5")+COUNTIF(N42:AR42,"AF6")+COUNTIF(N42:AR42,"AF7")+COUNTIF(N42:AR42,"AF8")+COUNTIF(N42:AR42,"AF9")+COUNTIF(N42:AR42,"AF10")+COUNTIF(N42:AR42,"AF11")+COUNTIF(N42:AR42,"AF12")+COUNTIF(N42:AR42,"AF13")+COUNTIF(N42:AR42,"AF14"),"")</f>
        <v>0</v>
      </c>
      <c r="CE42" s="55" t="n">
        <f aca="false">IF(A42&lt;&gt;"",COUNTIF(N42:AR42,"CE")+COUNTIF(N42:AR42,"L")+COUNTIF(N42:AR42,"LM")+COUNTIF(N42:AR42,"LP")+COUNTIF(N42:AR42,"LC")+COUNTIF(N42:AR42,"AB")+COUNTIF(N42:AR42,"AF1")+COUNTIF(N42:AR42,"AF2")+COUNTIF(N42:AR42,"AF3")+COUNTIF(N42:AR42,"AF4")+COUNTIF(N42:AR42,"AF5")+COUNTIF(N42:AR42,"AF6")+COUNTIF(N42:AR42,"AF7")+COUNTIF(N42:AR42,"AF8")+COUNTIF(N42:AR42,"AF9")+COUNTIF(N42:AR42,"AF10")+COUNTIF(N42:AR42,"AF11")+COUNTIF(N42:AR42,"AF12")+COUNTIF(N42:AR42,"AF13")+COUNTIF(N42:AR42,"AF14")+COUNTIF(N42:AR42,"RC")+COUNTIF(N42:AR42,"FO")+COUNTIF(N42:AR42,"FE"),"")</f>
        <v>20</v>
      </c>
      <c r="CF42" s="143" t="n">
        <f aca="false">IF(A42&lt;&gt;"",COUNTIF(N42:AR42,"APH"),"")</f>
        <v>0</v>
      </c>
    </row>
    <row r="43" customFormat="false" ht="12.75" hidden="false" customHeight="true" outlineLevel="0" collapsed="false">
      <c r="A43" s="165" t="s">
        <v>194</v>
      </c>
      <c r="B43" s="71" t="n">
        <v>2159191</v>
      </c>
      <c r="C43" s="69"/>
      <c r="D43" s="71" t="s">
        <v>163</v>
      </c>
      <c r="E43" s="71" t="s">
        <v>36</v>
      </c>
      <c r="F43" s="69" t="n">
        <v>30</v>
      </c>
      <c r="G43" s="71"/>
      <c r="H43" s="71"/>
      <c r="I43" s="71"/>
      <c r="J43" s="71"/>
      <c r="K43" s="71"/>
      <c r="L43" s="71"/>
      <c r="M43" s="71"/>
      <c r="N43" s="162" t="s">
        <v>161</v>
      </c>
      <c r="O43" s="163"/>
      <c r="P43" s="163"/>
      <c r="Q43" s="163" t="s">
        <v>161</v>
      </c>
      <c r="R43" s="163"/>
      <c r="S43" s="163"/>
      <c r="T43" s="162" t="s">
        <v>161</v>
      </c>
      <c r="U43" s="162"/>
      <c r="V43" s="163"/>
      <c r="W43" s="163" t="s">
        <v>161</v>
      </c>
      <c r="X43" s="163"/>
      <c r="Y43" s="163"/>
      <c r="Z43" s="163" t="s">
        <v>161</v>
      </c>
      <c r="AA43" s="162"/>
      <c r="AB43" s="162"/>
      <c r="AC43" s="163" t="s">
        <v>161</v>
      </c>
      <c r="AD43" s="163"/>
      <c r="AE43" s="163"/>
      <c r="AF43" s="163" t="s">
        <v>161</v>
      </c>
      <c r="AG43" s="163"/>
      <c r="AH43" s="162"/>
      <c r="AI43" s="162" t="s">
        <v>161</v>
      </c>
      <c r="AJ43" s="163"/>
      <c r="AK43" s="163"/>
      <c r="AL43" s="163" t="s">
        <v>161</v>
      </c>
      <c r="AM43" s="163"/>
      <c r="AN43" s="163"/>
      <c r="AO43" s="162" t="s">
        <v>161</v>
      </c>
      <c r="AP43" s="162"/>
      <c r="AQ43" s="163"/>
      <c r="AR43" s="164" t="s">
        <v>161</v>
      </c>
      <c r="AS43" s="53" t="n">
        <f aca="false">IF(A43&lt;&gt;"",IFERROR(VLOOKUP(N43,Tabelas!B:D,3,0),0),"")</f>
        <v>12</v>
      </c>
      <c r="AT43" s="54" t="n">
        <f aca="false">IF(A43&lt;&gt;"",IFERROR(VLOOKUP(O43,Tabelas!B:D,3,0),0),"")</f>
        <v>0</v>
      </c>
      <c r="AU43" s="54" t="n">
        <f aca="false">IF(A43&lt;&gt;"",IFERROR(VLOOKUP(P43,Tabelas!B:D,3,0),0),"")</f>
        <v>0</v>
      </c>
      <c r="AV43" s="54" t="n">
        <f aca="false">IF(A43&lt;&gt;"",IFERROR(VLOOKUP(Q43,Tabelas!B:D,3,0),0),"")</f>
        <v>12</v>
      </c>
      <c r="AW43" s="54" t="n">
        <f aca="false">IF(A43&lt;&gt;"",IFERROR(VLOOKUP(R43,Tabelas!B:D,3,0),0),"")</f>
        <v>0</v>
      </c>
      <c r="AX43" s="54" t="n">
        <f aca="false">IF(A43&lt;&gt;"",IFERROR(VLOOKUP(S43,Tabelas!B:D,3,0),0),"")</f>
        <v>0</v>
      </c>
      <c r="AY43" s="54" t="n">
        <f aca="false">IF(A43&lt;&gt;"",IFERROR(VLOOKUP(T43,Tabelas!B:D,3,0),0),"")</f>
        <v>12</v>
      </c>
      <c r="AZ43" s="54" t="n">
        <f aca="false">IF(A43&lt;&gt;"",IFERROR(VLOOKUP(U43,Tabelas!B:D,3,0),0),"")</f>
        <v>0</v>
      </c>
      <c r="BA43" s="54" t="n">
        <f aca="false">IF(A43&lt;&gt;"",IFERROR(VLOOKUP(V43,Tabelas!B:D,3,0),0),"")</f>
        <v>0</v>
      </c>
      <c r="BB43" s="54" t="n">
        <f aca="false">IF(A43&lt;&gt;"",IFERROR(VLOOKUP(W43,Tabelas!B:D,3,0),0),"")</f>
        <v>12</v>
      </c>
      <c r="BC43" s="54" t="n">
        <f aca="false">IF(A43&lt;&gt;"",IFERROR(VLOOKUP(X43,Tabelas!B:D,3,0),0),"")</f>
        <v>0</v>
      </c>
      <c r="BD43" s="54" t="n">
        <f aca="false">IF(A43&lt;&gt;"",IFERROR(VLOOKUP(Y43,Tabelas!B:D,3,0),0),"")</f>
        <v>0</v>
      </c>
      <c r="BE43" s="54" t="n">
        <f aca="false">IF(A43&lt;&gt;"",IFERROR(VLOOKUP(Z43,Tabelas!B:D,3,0),0),"")</f>
        <v>12</v>
      </c>
      <c r="BF43" s="54" t="n">
        <f aca="false">IF(A43&lt;&gt;"",IFERROR(VLOOKUP(AA43,Tabelas!B:D,3,0),0),"")</f>
        <v>0</v>
      </c>
      <c r="BG43" s="54" t="n">
        <f aca="false">IF(A43&lt;&gt;"",IFERROR(VLOOKUP(AB43,Tabelas!B:D,3,0),0),"")</f>
        <v>0</v>
      </c>
      <c r="BH43" s="54" t="n">
        <f aca="false">IF(A43&lt;&gt;"",IFERROR(VLOOKUP(AC43,Tabelas!B:D,3,0),0),"")</f>
        <v>12</v>
      </c>
      <c r="BI43" s="54" t="n">
        <f aca="false">IF(A43&lt;&gt;"",IFERROR(VLOOKUP(AD43,Tabelas!B:D,3,0),0),"")</f>
        <v>0</v>
      </c>
      <c r="BJ43" s="54" t="n">
        <f aca="false">IF(A43&lt;&gt;"",IFERROR(VLOOKUP(AE43,Tabelas!B:D,3,0),0),"")</f>
        <v>0</v>
      </c>
      <c r="BK43" s="54" t="n">
        <f aca="false">IF(A43&lt;&gt;"",IFERROR(VLOOKUP(AF43,Tabelas!B:D,3,0),0),"")</f>
        <v>12</v>
      </c>
      <c r="BL43" s="54" t="n">
        <f aca="false">IF(A43&lt;&gt;"",IFERROR(VLOOKUP(AG43,Tabelas!B:D,3,0),0),"")</f>
        <v>0</v>
      </c>
      <c r="BM43" s="54" t="n">
        <f aca="false">IF(A43&lt;&gt;"",IFERROR(VLOOKUP(AH43,Tabelas!B:D,3,0),0),"")</f>
        <v>0</v>
      </c>
      <c r="BN43" s="54" t="n">
        <f aca="false">IF(A43&lt;&gt;"",IFERROR(VLOOKUP(AI43,Tabelas!B:D,3,0),0),"")</f>
        <v>12</v>
      </c>
      <c r="BO43" s="54" t="n">
        <f aca="false">IF(A43&lt;&gt;"",IFERROR(VLOOKUP(AJ43,Tabelas!B:D,3,0),0),"")</f>
        <v>0</v>
      </c>
      <c r="BP43" s="54" t="n">
        <f aca="false">IF(A43&lt;&gt;"",IFERROR(VLOOKUP(AK43,Tabelas!B:D,3,0),0),"")</f>
        <v>0</v>
      </c>
      <c r="BQ43" s="54" t="n">
        <f aca="false">IF(A43&lt;&gt;"",IFERROR(VLOOKUP(AL43,Tabelas!B:D,3,0),0),"")</f>
        <v>12</v>
      </c>
      <c r="BR43" s="54" t="n">
        <f aca="false">IF(A43&lt;&gt;"",IFERROR(VLOOKUP(AM43,Tabelas!B:D,3,0),0),"")</f>
        <v>0</v>
      </c>
      <c r="BS43" s="54" t="n">
        <f aca="false">IF(A43&lt;&gt;"",IFERROR(VLOOKUP(AN43,Tabelas!B:D,3,0),0),"")</f>
        <v>0</v>
      </c>
      <c r="BT43" s="54" t="n">
        <f aca="false">IF(A43&lt;&gt;"",IFERROR(VLOOKUP(AO43,Tabelas!B:D,3,0),0),"")</f>
        <v>12</v>
      </c>
      <c r="BU43" s="54" t="n">
        <f aca="false">IF(A43&lt;&gt;"",IFERROR(VLOOKUP(AP43,Tabelas!B:D,3,0),0),"")</f>
        <v>0</v>
      </c>
      <c r="BV43" s="54" t="n">
        <f aca="false">IF(A43&lt;&gt;"",IFERROR(VLOOKUP(AQ43,Tabelas!B:D,3,0),0),"")</f>
        <v>0</v>
      </c>
      <c r="BW43" s="54" t="n">
        <f aca="false">IF(A43&lt;&gt;"",IFERROR(VLOOKUP(AR43,Tabelas!B:D,3,0),0),"")</f>
        <v>12</v>
      </c>
      <c r="BX43" s="55" t="n">
        <f aca="false">IF(A43&lt;&gt;"",SUM(AS43:BW43),"")</f>
        <v>132</v>
      </c>
      <c r="BY43" s="55" t="n">
        <f aca="false">IF(A43&lt;&gt;"",COUNTIF(N43:AR43,"LM")+COUNTIF(N43:AR43,"L"),"")+COUNTIF(N43:AR43,"LP")</f>
        <v>0</v>
      </c>
      <c r="BZ43" s="55" t="n">
        <f aca="false">IF(A43&lt;&gt;"",COUNTIF(N43:AR43,"AB"),"")</f>
        <v>0</v>
      </c>
      <c r="CA43" s="55" t="n">
        <f aca="false">IF(A43&lt;&gt;"",COUNTIF(N43:AR43,"FE"),"")</f>
        <v>0</v>
      </c>
      <c r="CB43" s="55" t="n">
        <f aca="false">IF(A43&lt;&gt;"",COUNTIF(N43:AR43,"LC"),"")</f>
        <v>0</v>
      </c>
      <c r="CC43" s="55" t="n">
        <f aca="false">IF(A43&lt;&gt;"",COUNTIF(N43:AR43,"CE"),"")</f>
        <v>0</v>
      </c>
      <c r="CD43" s="55" t="n">
        <f aca="false">IF(A43&lt;&gt;"",COUNTIF(N43:AR43,"AF1")+COUNTIF(N43:AR43,"AF2")+COUNTIF(N43:AR43,"AF3")+COUNTIF(N43:AR43,"AF4")+COUNTIF(N43:AR43,"AF5")+COUNTIF(N43:AR43,"AF6")+COUNTIF(N43:AR43,"AF7")+COUNTIF(N43:AR43,"AF8")+COUNTIF(N43:AR43,"AF9")+COUNTIF(N43:AR43,"AF10")+COUNTIF(N43:AR43,"AF11")+COUNTIF(N43:AR43,"AF12")+COUNTIF(N43:AR43,"AF13")+COUNTIF(N43:AR43,"AF14"),"")</f>
        <v>0</v>
      </c>
      <c r="CE43" s="55" t="n">
        <f aca="false">IF(A43&lt;&gt;"",COUNTIF(N43:AR43,"CE")+COUNTIF(N43:AR43,"L")+COUNTIF(N43:AR43,"LM")+COUNTIF(N43:AR43,"LP")+COUNTIF(N43:AR43,"LC")+COUNTIF(N43:AR43,"AB")+COUNTIF(N43:AR43,"AF1")+COUNTIF(N43:AR43,"AF2")+COUNTIF(N43:AR43,"AF3")+COUNTIF(N43:AR43,"AF4")+COUNTIF(N43:AR43,"AF5")+COUNTIF(N43:AR43,"AF6")+COUNTIF(N43:AR43,"AF7")+COUNTIF(N43:AR43,"AF8")+COUNTIF(N43:AR43,"AF9")+COUNTIF(N43:AR43,"AF10")+COUNTIF(N43:AR43,"AF11")+COUNTIF(N43:AR43,"AF12")+COUNTIF(N43:AR43,"AF13")+COUNTIF(N43:AR43,"AF14")+COUNTIF(N43:AR43,"RC")+COUNTIF(N43:AR43,"FO")+COUNTIF(N43:AR43,"FE"),"")</f>
        <v>0</v>
      </c>
      <c r="CF43" s="143" t="n">
        <f aca="false">IF(A43&lt;&gt;"",COUNTIF(N43:AR43,"APH"),"")</f>
        <v>0</v>
      </c>
    </row>
    <row r="44" customFormat="false" ht="12.75" hidden="false" customHeight="true" outlineLevel="0" collapsed="false">
      <c r="A44" s="165" t="s">
        <v>195</v>
      </c>
      <c r="B44" s="71" t="n">
        <v>1186665</v>
      </c>
      <c r="C44" s="69"/>
      <c r="D44" s="167" t="s">
        <v>158</v>
      </c>
      <c r="E44" s="71" t="s">
        <v>36</v>
      </c>
      <c r="F44" s="69" t="n">
        <v>30</v>
      </c>
      <c r="G44" s="71"/>
      <c r="H44" s="71"/>
      <c r="I44" s="71"/>
      <c r="J44" s="71"/>
      <c r="K44" s="71"/>
      <c r="L44" s="71"/>
      <c r="M44" s="71"/>
      <c r="N44" s="162" t="s">
        <v>161</v>
      </c>
      <c r="O44" s="163"/>
      <c r="P44" s="163"/>
      <c r="Q44" s="163" t="s">
        <v>161</v>
      </c>
      <c r="R44" s="163"/>
      <c r="S44" s="163"/>
      <c r="T44" s="162" t="s">
        <v>161</v>
      </c>
      <c r="U44" s="162"/>
      <c r="V44" s="163"/>
      <c r="W44" s="163" t="s">
        <v>161</v>
      </c>
      <c r="X44" s="163"/>
      <c r="Y44" s="163"/>
      <c r="Z44" s="163" t="s">
        <v>161</v>
      </c>
      <c r="AA44" s="162"/>
      <c r="AB44" s="162"/>
      <c r="AC44" s="163" t="s">
        <v>161</v>
      </c>
      <c r="AD44" s="163"/>
      <c r="AE44" s="163"/>
      <c r="AF44" s="163" t="s">
        <v>161</v>
      </c>
      <c r="AG44" s="163"/>
      <c r="AH44" s="162"/>
      <c r="AI44" s="162" t="s">
        <v>161</v>
      </c>
      <c r="AJ44" s="163"/>
      <c r="AK44" s="163"/>
      <c r="AL44" s="163" t="s">
        <v>161</v>
      </c>
      <c r="AM44" s="163"/>
      <c r="AN44" s="163"/>
      <c r="AO44" s="162" t="s">
        <v>161</v>
      </c>
      <c r="AP44" s="162"/>
      <c r="AQ44" s="163"/>
      <c r="AR44" s="164" t="s">
        <v>161</v>
      </c>
      <c r="AS44" s="53" t="n">
        <f aca="false">IF(A44&lt;&gt;"",IFERROR(VLOOKUP(N44,Tabelas!B:D,3,0),0),"")</f>
        <v>12</v>
      </c>
      <c r="AT44" s="54" t="n">
        <f aca="false">IF(A44&lt;&gt;"",IFERROR(VLOOKUP(O44,Tabelas!B:D,3,0),0),"")</f>
        <v>0</v>
      </c>
      <c r="AU44" s="54" t="n">
        <f aca="false">IF(A44&lt;&gt;"",IFERROR(VLOOKUP(P44,Tabelas!B:D,3,0),0),"")</f>
        <v>0</v>
      </c>
      <c r="AV44" s="54" t="n">
        <f aca="false">IF(A44&lt;&gt;"",IFERROR(VLOOKUP(Q44,Tabelas!B:D,3,0),0),"")</f>
        <v>12</v>
      </c>
      <c r="AW44" s="54" t="n">
        <f aca="false">IF(A44&lt;&gt;"",IFERROR(VLOOKUP(R44,Tabelas!B:D,3,0),0),"")</f>
        <v>0</v>
      </c>
      <c r="AX44" s="54" t="n">
        <f aca="false">IF(A44&lt;&gt;"",IFERROR(VLOOKUP(S44,Tabelas!B:D,3,0),0),"")</f>
        <v>0</v>
      </c>
      <c r="AY44" s="54" t="n">
        <f aca="false">IF(A44&lt;&gt;"",IFERROR(VLOOKUP(T44,Tabelas!B:D,3,0),0),"")</f>
        <v>12</v>
      </c>
      <c r="AZ44" s="54" t="n">
        <f aca="false">IF(A44&lt;&gt;"",IFERROR(VLOOKUP(U44,Tabelas!B:D,3,0),0),"")</f>
        <v>0</v>
      </c>
      <c r="BA44" s="54" t="n">
        <f aca="false">IF(A44&lt;&gt;"",IFERROR(VLOOKUP(V44,Tabelas!B:D,3,0),0),"")</f>
        <v>0</v>
      </c>
      <c r="BB44" s="54" t="n">
        <f aca="false">IF(A44&lt;&gt;"",IFERROR(VLOOKUP(W44,Tabelas!B:D,3,0),0),"")</f>
        <v>12</v>
      </c>
      <c r="BC44" s="54" t="n">
        <f aca="false">IF(A44&lt;&gt;"",IFERROR(VLOOKUP(X44,Tabelas!B:D,3,0),0),"")</f>
        <v>0</v>
      </c>
      <c r="BD44" s="54" t="n">
        <f aca="false">IF(A44&lt;&gt;"",IFERROR(VLOOKUP(Y44,Tabelas!B:D,3,0),0),"")</f>
        <v>0</v>
      </c>
      <c r="BE44" s="54" t="n">
        <f aca="false">IF(A44&lt;&gt;"",IFERROR(VLOOKUP(Z44,Tabelas!B:D,3,0),0),"")</f>
        <v>12</v>
      </c>
      <c r="BF44" s="54" t="n">
        <f aca="false">IF(A44&lt;&gt;"",IFERROR(VLOOKUP(AA44,Tabelas!B:D,3,0),0),"")</f>
        <v>0</v>
      </c>
      <c r="BG44" s="54" t="n">
        <f aca="false">IF(A44&lt;&gt;"",IFERROR(VLOOKUP(AB44,Tabelas!B:D,3,0),0),"")</f>
        <v>0</v>
      </c>
      <c r="BH44" s="54" t="n">
        <f aca="false">IF(A44&lt;&gt;"",IFERROR(VLOOKUP(AC44,Tabelas!B:D,3,0),0),"")</f>
        <v>12</v>
      </c>
      <c r="BI44" s="54" t="n">
        <f aca="false">IF(A44&lt;&gt;"",IFERROR(VLOOKUP(AD44,Tabelas!B:D,3,0),0),"")</f>
        <v>0</v>
      </c>
      <c r="BJ44" s="54" t="n">
        <f aca="false">IF(A44&lt;&gt;"",IFERROR(VLOOKUP(AE44,Tabelas!B:D,3,0),0),"")</f>
        <v>0</v>
      </c>
      <c r="BK44" s="54" t="n">
        <f aca="false">IF(A44&lt;&gt;"",IFERROR(VLOOKUP(AF44,Tabelas!B:D,3,0),0),"")</f>
        <v>12</v>
      </c>
      <c r="BL44" s="54" t="n">
        <f aca="false">IF(A44&lt;&gt;"",IFERROR(VLOOKUP(AG44,Tabelas!B:D,3,0),0),"")</f>
        <v>0</v>
      </c>
      <c r="BM44" s="54" t="n">
        <f aca="false">IF(A44&lt;&gt;"",IFERROR(VLOOKUP(AH44,Tabelas!B:D,3,0),0),"")</f>
        <v>0</v>
      </c>
      <c r="BN44" s="54" t="n">
        <f aca="false">IF(A44&lt;&gt;"",IFERROR(VLOOKUP(AI44,Tabelas!B:D,3,0),0),"")</f>
        <v>12</v>
      </c>
      <c r="BO44" s="54" t="n">
        <f aca="false">IF(A44&lt;&gt;"",IFERROR(VLOOKUP(AJ44,Tabelas!B:D,3,0),0),"")</f>
        <v>0</v>
      </c>
      <c r="BP44" s="54" t="n">
        <f aca="false">IF(A44&lt;&gt;"",IFERROR(VLOOKUP(AK44,Tabelas!B:D,3,0),0),"")</f>
        <v>0</v>
      </c>
      <c r="BQ44" s="54" t="n">
        <f aca="false">IF(A44&lt;&gt;"",IFERROR(VLOOKUP(AL44,Tabelas!B:D,3,0),0),"")</f>
        <v>12</v>
      </c>
      <c r="BR44" s="54" t="n">
        <f aca="false">IF(A44&lt;&gt;"",IFERROR(VLOOKUP(AM44,Tabelas!B:D,3,0),0),"")</f>
        <v>0</v>
      </c>
      <c r="BS44" s="54" t="n">
        <f aca="false">IF(A44&lt;&gt;"",IFERROR(VLOOKUP(AN44,Tabelas!B:D,3,0),0),"")</f>
        <v>0</v>
      </c>
      <c r="BT44" s="54" t="n">
        <f aca="false">IF(A44&lt;&gt;"",IFERROR(VLOOKUP(AO44,Tabelas!B:D,3,0),0),"")</f>
        <v>12</v>
      </c>
      <c r="BU44" s="54" t="n">
        <f aca="false">IF(A44&lt;&gt;"",IFERROR(VLOOKUP(AP44,Tabelas!B:D,3,0),0),"")</f>
        <v>0</v>
      </c>
      <c r="BV44" s="54" t="n">
        <f aca="false">IF(A44&lt;&gt;"",IFERROR(VLOOKUP(AQ44,Tabelas!B:D,3,0),0),"")</f>
        <v>0</v>
      </c>
      <c r="BW44" s="54" t="n">
        <f aca="false">IF(A44&lt;&gt;"",IFERROR(VLOOKUP(AR44,Tabelas!B:D,3,0),0),"")</f>
        <v>12</v>
      </c>
      <c r="BX44" s="55" t="n">
        <f aca="false">IF(A44&lt;&gt;"",SUM(AS44:BW44),"")</f>
        <v>132</v>
      </c>
      <c r="BY44" s="55" t="n">
        <f aca="false">IF(A44&lt;&gt;"",COUNTIF(N44:AR44,"LM")+COUNTIF(N44:AR44,"L"),"")+COUNTIF(N44:AR44,"LP")</f>
        <v>0</v>
      </c>
      <c r="BZ44" s="55" t="n">
        <f aca="false">IF(A44&lt;&gt;"",COUNTIF(N44:AR44,"AB"),"")</f>
        <v>0</v>
      </c>
      <c r="CA44" s="55" t="n">
        <f aca="false">IF(A44&lt;&gt;"",COUNTIF(N44:AR44,"FE"),"")</f>
        <v>0</v>
      </c>
      <c r="CB44" s="55" t="n">
        <f aca="false">IF(A44&lt;&gt;"",COUNTIF(N44:AR44,"LC"),"")</f>
        <v>0</v>
      </c>
      <c r="CC44" s="55" t="n">
        <f aca="false">IF(A44&lt;&gt;"",COUNTIF(N44:AR44,"CE"),"")</f>
        <v>0</v>
      </c>
      <c r="CD44" s="55" t="n">
        <f aca="false">IF(A44&lt;&gt;"",COUNTIF(N44:AR44,"AF1")+COUNTIF(N44:AR44,"AF2")+COUNTIF(N44:AR44,"AF3")+COUNTIF(N44:AR44,"AF4")+COUNTIF(N44:AR44,"AF5")+COUNTIF(N44:AR44,"AF6")+COUNTIF(N44:AR44,"AF7")+COUNTIF(N44:AR44,"AF8")+COUNTIF(N44:AR44,"AF9")+COUNTIF(N44:AR44,"AF10")+COUNTIF(N44:AR44,"AF11")+COUNTIF(N44:AR44,"AF12")+COUNTIF(N44:AR44,"AF13")+COUNTIF(N44:AR44,"AF14"),"")</f>
        <v>0</v>
      </c>
      <c r="CE44" s="55" t="n">
        <f aca="false">IF(A44&lt;&gt;"",COUNTIF(N44:AR44,"CE")+COUNTIF(N44:AR44,"L")+COUNTIF(N44:AR44,"LM")+COUNTIF(N44:AR44,"LP")+COUNTIF(N44:AR44,"LC")+COUNTIF(N44:AR44,"AB")+COUNTIF(N44:AR44,"AF1")+COUNTIF(N44:AR44,"AF2")+COUNTIF(N44:AR44,"AF3")+COUNTIF(N44:AR44,"AF4")+COUNTIF(N44:AR44,"AF5")+COUNTIF(N44:AR44,"AF6")+COUNTIF(N44:AR44,"AF7")+COUNTIF(N44:AR44,"AF8")+COUNTIF(N44:AR44,"AF9")+COUNTIF(N44:AR44,"AF10")+COUNTIF(N44:AR44,"AF11")+COUNTIF(N44:AR44,"AF12")+COUNTIF(N44:AR44,"AF13")+COUNTIF(N44:AR44,"AF14")+COUNTIF(N44:AR44,"RC")+COUNTIF(N44:AR44,"FO")+COUNTIF(N44:AR44,"FE"),"")</f>
        <v>0</v>
      </c>
      <c r="CF44" s="143" t="n">
        <f aca="false">IF(A44&lt;&gt;"",COUNTIF(N44:AR44,"APH"),"")</f>
        <v>0</v>
      </c>
    </row>
    <row r="45" customFormat="false" ht="12.75" hidden="false" customHeight="true" outlineLevel="0" collapsed="false">
      <c r="A45" s="165" t="s">
        <v>196</v>
      </c>
      <c r="B45" s="71" t="n">
        <v>1158045</v>
      </c>
      <c r="C45" s="69"/>
      <c r="D45" s="167" t="s">
        <v>165</v>
      </c>
      <c r="E45" s="71" t="s">
        <v>36</v>
      </c>
      <c r="F45" s="69" t="n">
        <v>30</v>
      </c>
      <c r="G45" s="71"/>
      <c r="H45" s="71"/>
      <c r="I45" s="71"/>
      <c r="J45" s="71"/>
      <c r="K45" s="71"/>
      <c r="L45" s="71"/>
      <c r="M45" s="71"/>
      <c r="N45" s="162" t="s">
        <v>161</v>
      </c>
      <c r="O45" s="163"/>
      <c r="P45" s="163"/>
      <c r="Q45" s="163" t="s">
        <v>161</v>
      </c>
      <c r="R45" s="163"/>
      <c r="S45" s="163"/>
      <c r="T45" s="162" t="s">
        <v>161</v>
      </c>
      <c r="U45" s="162"/>
      <c r="V45" s="163"/>
      <c r="W45" s="163" t="s">
        <v>161</v>
      </c>
      <c r="X45" s="163"/>
      <c r="Y45" s="163"/>
      <c r="Z45" s="163" t="s">
        <v>161</v>
      </c>
      <c r="AA45" s="162"/>
      <c r="AB45" s="162"/>
      <c r="AC45" s="163" t="s">
        <v>161</v>
      </c>
      <c r="AD45" s="163"/>
      <c r="AE45" s="163"/>
      <c r="AF45" s="163" t="s">
        <v>161</v>
      </c>
      <c r="AG45" s="163"/>
      <c r="AH45" s="162"/>
      <c r="AI45" s="162" t="s">
        <v>161</v>
      </c>
      <c r="AJ45" s="163"/>
      <c r="AK45" s="163"/>
      <c r="AL45" s="163" t="s">
        <v>161</v>
      </c>
      <c r="AM45" s="163"/>
      <c r="AN45" s="163"/>
      <c r="AO45" s="162" t="s">
        <v>161</v>
      </c>
      <c r="AP45" s="162"/>
      <c r="AQ45" s="163"/>
      <c r="AR45" s="164" t="s">
        <v>161</v>
      </c>
      <c r="AS45" s="58" t="n">
        <f aca="false">IF(A45&lt;&gt;"",IFERROR(VLOOKUP(N45,Tabelas!B:D,3,0),0),"")</f>
        <v>12</v>
      </c>
      <c r="AT45" s="59" t="n">
        <f aca="false">IF(A45&lt;&gt;"",IFERROR(VLOOKUP(O45,Tabelas!B:D,3,0),0),"")</f>
        <v>0</v>
      </c>
      <c r="AU45" s="59" t="n">
        <f aca="false">IF(A45&lt;&gt;"",IFERROR(VLOOKUP(P45,Tabelas!B:D,3,0),0),"")</f>
        <v>0</v>
      </c>
      <c r="AV45" s="59" t="n">
        <f aca="false">IF(A45&lt;&gt;"",IFERROR(VLOOKUP(Q45,Tabelas!B:D,3,0),0),"")</f>
        <v>12</v>
      </c>
      <c r="AW45" s="59" t="n">
        <f aca="false">IF(A45&lt;&gt;"",IFERROR(VLOOKUP(R45,Tabelas!B:D,3,0),0),"")</f>
        <v>0</v>
      </c>
      <c r="AX45" s="59" t="n">
        <f aca="false">IF(A45&lt;&gt;"",IFERROR(VLOOKUP(S45,Tabelas!B:D,3,0),0),"")</f>
        <v>0</v>
      </c>
      <c r="AY45" s="59" t="n">
        <f aca="false">IF(A45&lt;&gt;"",IFERROR(VLOOKUP(T45,Tabelas!B:D,3,0),0),"")</f>
        <v>12</v>
      </c>
      <c r="AZ45" s="59" t="n">
        <f aca="false">IF(A45&lt;&gt;"",IFERROR(VLOOKUP(U45,Tabelas!B:D,3,0),0),"")</f>
        <v>0</v>
      </c>
      <c r="BA45" s="59" t="n">
        <f aca="false">IF(A45&lt;&gt;"",IFERROR(VLOOKUP(V45,Tabelas!B:D,3,0),0),"")</f>
        <v>0</v>
      </c>
      <c r="BB45" s="59" t="n">
        <f aca="false">IF(A45&lt;&gt;"",IFERROR(VLOOKUP(W45,Tabelas!B:D,3,0),0),"")</f>
        <v>12</v>
      </c>
      <c r="BC45" s="59" t="n">
        <f aca="false">IF(A45&lt;&gt;"",IFERROR(VLOOKUP(X45,Tabelas!B:D,3,0),0),"")</f>
        <v>0</v>
      </c>
      <c r="BD45" s="59" t="n">
        <f aca="false">IF(A45&lt;&gt;"",IFERROR(VLOOKUP(Y45,Tabelas!B:D,3,0),0),"")</f>
        <v>0</v>
      </c>
      <c r="BE45" s="59" t="n">
        <f aca="false">IF(A45&lt;&gt;"",IFERROR(VLOOKUP(Z45,Tabelas!B:D,3,0),0),"")</f>
        <v>12</v>
      </c>
      <c r="BF45" s="59" t="n">
        <f aca="false">IF(A45&lt;&gt;"",IFERROR(VLOOKUP(AA45,Tabelas!B:D,3,0),0),"")</f>
        <v>0</v>
      </c>
      <c r="BG45" s="59" t="n">
        <f aca="false">IF(A45&lt;&gt;"",IFERROR(VLOOKUP(AB45,Tabelas!B:D,3,0),0),"")</f>
        <v>0</v>
      </c>
      <c r="BH45" s="59" t="n">
        <f aca="false">IF(A45&lt;&gt;"",IFERROR(VLOOKUP(AC45,Tabelas!B:D,3,0),0),"")</f>
        <v>12</v>
      </c>
      <c r="BI45" s="59" t="n">
        <f aca="false">IF(A45&lt;&gt;"",IFERROR(VLOOKUP(AD45,Tabelas!B:D,3,0),0),"")</f>
        <v>0</v>
      </c>
      <c r="BJ45" s="59" t="n">
        <f aca="false">IF(A45&lt;&gt;"",IFERROR(VLOOKUP(AE45,Tabelas!B:D,3,0),0),"")</f>
        <v>0</v>
      </c>
      <c r="BK45" s="59" t="n">
        <f aca="false">IF(A45&lt;&gt;"",IFERROR(VLOOKUP(AF45,Tabelas!B:D,3,0),0),"")</f>
        <v>12</v>
      </c>
      <c r="BL45" s="59" t="n">
        <f aca="false">IF(A45&lt;&gt;"",IFERROR(VLOOKUP(AG45,Tabelas!B:D,3,0),0),"")</f>
        <v>0</v>
      </c>
      <c r="BM45" s="59" t="n">
        <f aca="false">IF(A45&lt;&gt;"",IFERROR(VLOOKUP(AH45,Tabelas!B:D,3,0),0),"")</f>
        <v>0</v>
      </c>
      <c r="BN45" s="59" t="n">
        <f aca="false">IF(A45&lt;&gt;"",IFERROR(VLOOKUP(AI45,Tabelas!B:D,3,0),0),"")</f>
        <v>12</v>
      </c>
      <c r="BO45" s="59" t="n">
        <f aca="false">IF(A45&lt;&gt;"",IFERROR(VLOOKUP(AJ45,Tabelas!B:D,3,0),0),"")</f>
        <v>0</v>
      </c>
      <c r="BP45" s="59" t="n">
        <f aca="false">IF(A45&lt;&gt;"",IFERROR(VLOOKUP(AK45,Tabelas!B:D,3,0),0),"")</f>
        <v>0</v>
      </c>
      <c r="BQ45" s="59" t="n">
        <f aca="false">IF(A45&lt;&gt;"",IFERROR(VLOOKUP(AL45,Tabelas!B:D,3,0),0),"")</f>
        <v>12</v>
      </c>
      <c r="BR45" s="59" t="n">
        <f aca="false">IF(A45&lt;&gt;"",IFERROR(VLOOKUP(AM45,Tabelas!B:D,3,0),0),"")</f>
        <v>0</v>
      </c>
      <c r="BS45" s="59" t="n">
        <f aca="false">IF(A45&lt;&gt;"",IFERROR(VLOOKUP(AN45,Tabelas!B:D,3,0),0),"")</f>
        <v>0</v>
      </c>
      <c r="BT45" s="59" t="n">
        <f aca="false">IF(A45&lt;&gt;"",IFERROR(VLOOKUP(AO45,Tabelas!B:D,3,0),0),"")</f>
        <v>12</v>
      </c>
      <c r="BU45" s="59" t="n">
        <f aca="false">IF(A45&lt;&gt;"",IFERROR(VLOOKUP(AP45,Tabelas!B:D,3,0),0),"")</f>
        <v>0</v>
      </c>
      <c r="BV45" s="59" t="n">
        <f aca="false">IF(A45&lt;&gt;"",IFERROR(VLOOKUP(AQ45,Tabelas!B:D,3,0),0),"")</f>
        <v>0</v>
      </c>
      <c r="BW45" s="59" t="n">
        <f aca="false">IF(A45&lt;&gt;"",IFERROR(VLOOKUP(AR45,Tabelas!B:D,3,0),0),"")</f>
        <v>12</v>
      </c>
      <c r="BX45" s="56" t="n">
        <f aca="false">IF(A45&lt;&gt;"",SUM(AS45:BW45),"")</f>
        <v>132</v>
      </c>
      <c r="BY45" s="55" t="n">
        <f aca="false">IF(A45&lt;&gt;"",COUNTIF(N45:AR45,"LM")+COUNTIF(N45:AR45,"L"),"")+COUNTIF(N45:AR45,"LP")</f>
        <v>0</v>
      </c>
      <c r="BZ45" s="56" t="n">
        <f aca="false">IF(A45&lt;&gt;"",COUNTIF(N45:AR45,"AB"),"")</f>
        <v>0</v>
      </c>
      <c r="CA45" s="56" t="n">
        <f aca="false">IF(A45&lt;&gt;"",COUNTIF(N45:AR45,"FE"),"")</f>
        <v>0</v>
      </c>
      <c r="CB45" s="56" t="n">
        <f aca="false">IF(A45&lt;&gt;"",COUNTIF(N45:AR45,"LC"),"")</f>
        <v>0</v>
      </c>
      <c r="CC45" s="56" t="n">
        <f aca="false">IF(A45&lt;&gt;"",COUNTIF(N45:AR45,"CE"),"")</f>
        <v>0</v>
      </c>
      <c r="CD45" s="55" t="n">
        <f aca="false">IF(A45&lt;&gt;"",COUNTIF(N45:AR45,"AF1")+COUNTIF(N45:AR45,"AF2")+COUNTIF(N45:AR45,"AF3")+COUNTIF(N45:AR45,"AF4")+COUNTIF(N45:AR45,"AF5")+COUNTIF(N45:AR45,"AF6")+COUNTIF(N45:AR45,"AF7")+COUNTIF(N45:AR45,"AF8")+COUNTIF(N45:AR45,"AF9")+COUNTIF(N45:AR45,"AF10")+COUNTIF(N45:AR45,"AF11")+COUNTIF(N45:AR45,"AF12")+COUNTIF(N45:AR45,"AF13")+COUNTIF(N45:AR45,"AF14"),"")</f>
        <v>0</v>
      </c>
      <c r="CE45" s="55" t="n">
        <f aca="false">IF(A45&lt;&gt;"",COUNTIF(N45:AR45,"CE")+COUNTIF(N45:AR45,"L")+COUNTIF(N45:AR45,"LM")+COUNTIF(N45:AR45,"LP")+COUNTIF(N45:AR45,"LC")+COUNTIF(N45:AR45,"AB")+COUNTIF(N45:AR45,"AF1")+COUNTIF(N45:AR45,"AF2")+COUNTIF(N45:AR45,"AF3")+COUNTIF(N45:AR45,"AF4")+COUNTIF(N45:AR45,"AF5")+COUNTIF(N45:AR45,"AF6")+COUNTIF(N45:AR45,"AF7")+COUNTIF(N45:AR45,"AF8")+COUNTIF(N45:AR45,"AF9")+COUNTIF(N45:AR45,"AF10")+COUNTIF(N45:AR45,"AF11")+COUNTIF(N45:AR45,"AF12")+COUNTIF(N45:AR45,"AF13")+COUNTIF(N45:AR45,"AF14")+COUNTIF(N45:AR45,"RC")+COUNTIF(N45:AR45,"FO")+COUNTIF(N45:AR45,"FE"),"")</f>
        <v>0</v>
      </c>
      <c r="CF45" s="57" t="n">
        <f aca="false">IF(A45&lt;&gt;"",COUNTIF(N45:AR45,"APH"),"")</f>
        <v>0</v>
      </c>
    </row>
    <row r="46" customFormat="false" ht="12.75" hidden="false" customHeight="true" outlineLevel="0" collapsed="false">
      <c r="A46" s="165" t="s">
        <v>197</v>
      </c>
      <c r="B46" s="71" t="n">
        <v>1160212</v>
      </c>
      <c r="C46" s="69"/>
      <c r="D46" s="167" t="s">
        <v>158</v>
      </c>
      <c r="E46" s="71" t="s">
        <v>36</v>
      </c>
      <c r="F46" s="69" t="n">
        <v>30</v>
      </c>
      <c r="G46" s="71"/>
      <c r="H46" s="71"/>
      <c r="I46" s="71"/>
      <c r="J46" s="71"/>
      <c r="K46" s="71"/>
      <c r="L46" s="71"/>
      <c r="M46" s="71"/>
      <c r="N46" s="162"/>
      <c r="O46" s="163"/>
      <c r="P46" s="163" t="s">
        <v>161</v>
      </c>
      <c r="Q46" s="163"/>
      <c r="R46" s="163" t="s">
        <v>161</v>
      </c>
      <c r="S46" s="163"/>
      <c r="T46" s="162"/>
      <c r="U46" s="162"/>
      <c r="V46" s="163" t="s">
        <v>161</v>
      </c>
      <c r="W46" s="163"/>
      <c r="X46" s="163" t="s">
        <v>161</v>
      </c>
      <c r="Y46" s="163"/>
      <c r="Z46" s="163" t="s">
        <v>161</v>
      </c>
      <c r="AA46" s="162"/>
      <c r="AB46" s="162"/>
      <c r="AC46" s="163"/>
      <c r="AD46" s="163" t="s">
        <v>161</v>
      </c>
      <c r="AE46" s="163"/>
      <c r="AF46" s="163" t="s">
        <v>161</v>
      </c>
      <c r="AG46" s="163"/>
      <c r="AH46" s="162"/>
      <c r="AI46" s="162"/>
      <c r="AJ46" s="163" t="s">
        <v>161</v>
      </c>
      <c r="AK46" s="163"/>
      <c r="AL46" s="163" t="s">
        <v>161</v>
      </c>
      <c r="AM46" s="163"/>
      <c r="AN46" s="163" t="s">
        <v>161</v>
      </c>
      <c r="AO46" s="162"/>
      <c r="AP46" s="162"/>
      <c r="AQ46" s="163"/>
      <c r="AR46" s="164" t="s">
        <v>161</v>
      </c>
      <c r="AS46" s="58" t="n">
        <f aca="false">IF(A46&lt;&gt;"",IFERROR(VLOOKUP(N46,Tabelas!B:D,3,0),0),"")</f>
        <v>0</v>
      </c>
      <c r="AT46" s="59" t="n">
        <f aca="false">IF(A46&lt;&gt;"",IFERROR(VLOOKUP(O46,Tabelas!B:D,3,0),0),"")</f>
        <v>0</v>
      </c>
      <c r="AU46" s="59" t="n">
        <f aca="false">IF(A46&lt;&gt;"",IFERROR(VLOOKUP(P46,Tabelas!B:D,3,0),0),"")</f>
        <v>12</v>
      </c>
      <c r="AV46" s="59" t="n">
        <f aca="false">IF(A46&lt;&gt;"",IFERROR(VLOOKUP(Q46,Tabelas!B:D,3,0),0),"")</f>
        <v>0</v>
      </c>
      <c r="AW46" s="59" t="n">
        <f aca="false">IF(A46&lt;&gt;"",IFERROR(VLOOKUP(R46,Tabelas!B:D,3,0),0),"")</f>
        <v>12</v>
      </c>
      <c r="AX46" s="59" t="n">
        <f aca="false">IF(A46&lt;&gt;"",IFERROR(VLOOKUP(S46,Tabelas!B:D,3,0),0),"")</f>
        <v>0</v>
      </c>
      <c r="AY46" s="59" t="n">
        <f aca="false">IF(A46&lt;&gt;"",IFERROR(VLOOKUP(T46,Tabelas!B:D,3,0),0),"")</f>
        <v>0</v>
      </c>
      <c r="AZ46" s="59" t="n">
        <f aca="false">IF(A46&lt;&gt;"",IFERROR(VLOOKUP(U46,Tabelas!B:D,3,0),0),"")</f>
        <v>0</v>
      </c>
      <c r="BA46" s="59" t="n">
        <f aca="false">IF(A46&lt;&gt;"",IFERROR(VLOOKUP(V46,Tabelas!B:D,3,0),0),"")</f>
        <v>12</v>
      </c>
      <c r="BB46" s="59" t="n">
        <f aca="false">IF(A46&lt;&gt;"",IFERROR(VLOOKUP(W46,Tabelas!B:D,3,0),0),"")</f>
        <v>0</v>
      </c>
      <c r="BC46" s="59" t="n">
        <f aca="false">IF(A46&lt;&gt;"",IFERROR(VLOOKUP(X46,Tabelas!B:D,3,0),0),"")</f>
        <v>12</v>
      </c>
      <c r="BD46" s="59" t="n">
        <f aca="false">IF(A46&lt;&gt;"",IFERROR(VLOOKUP(Y46,Tabelas!B:D,3,0),0),"")</f>
        <v>0</v>
      </c>
      <c r="BE46" s="59" t="n">
        <f aca="false">IF(A46&lt;&gt;"",IFERROR(VLOOKUP(Z46,Tabelas!B:D,3,0),0),"")</f>
        <v>12</v>
      </c>
      <c r="BF46" s="59" t="n">
        <f aca="false">IF(A46&lt;&gt;"",IFERROR(VLOOKUP(AA46,Tabelas!B:D,3,0),0),"")</f>
        <v>0</v>
      </c>
      <c r="BG46" s="59" t="n">
        <f aca="false">IF(A46&lt;&gt;"",IFERROR(VLOOKUP(AB46,Tabelas!B:D,3,0),0),"")</f>
        <v>0</v>
      </c>
      <c r="BH46" s="59" t="n">
        <f aca="false">IF(A46&lt;&gt;"",IFERROR(VLOOKUP(AC46,Tabelas!B:D,3,0),0),"")</f>
        <v>0</v>
      </c>
      <c r="BI46" s="59" t="n">
        <f aca="false">IF(A46&lt;&gt;"",IFERROR(VLOOKUP(AD46,Tabelas!B:D,3,0),0),"")</f>
        <v>12</v>
      </c>
      <c r="BJ46" s="59" t="n">
        <f aca="false">IF(A46&lt;&gt;"",IFERROR(VLOOKUP(AE46,Tabelas!B:D,3,0),0),"")</f>
        <v>0</v>
      </c>
      <c r="BK46" s="59" t="n">
        <f aca="false">IF(A46&lt;&gt;"",IFERROR(VLOOKUP(AF46,Tabelas!B:D,3,0),0),"")</f>
        <v>12</v>
      </c>
      <c r="BL46" s="59" t="n">
        <f aca="false">IF(A46&lt;&gt;"",IFERROR(VLOOKUP(AG46,Tabelas!B:D,3,0),0),"")</f>
        <v>0</v>
      </c>
      <c r="BM46" s="59" t="n">
        <f aca="false">IF(A46&lt;&gt;"",IFERROR(VLOOKUP(AH46,Tabelas!B:D,3,0),0),"")</f>
        <v>0</v>
      </c>
      <c r="BN46" s="59" t="n">
        <f aca="false">IF(A46&lt;&gt;"",IFERROR(VLOOKUP(AI46,Tabelas!B:D,3,0),0),"")</f>
        <v>0</v>
      </c>
      <c r="BO46" s="59" t="n">
        <f aca="false">IF(A46&lt;&gt;"",IFERROR(VLOOKUP(AJ46,Tabelas!B:D,3,0),0),"")</f>
        <v>12</v>
      </c>
      <c r="BP46" s="59" t="n">
        <f aca="false">IF(A46&lt;&gt;"",IFERROR(VLOOKUP(AK46,Tabelas!B:D,3,0),0),"")</f>
        <v>0</v>
      </c>
      <c r="BQ46" s="59" t="n">
        <f aca="false">IF(A46&lt;&gt;"",IFERROR(VLOOKUP(AL46,Tabelas!B:D,3,0),0),"")</f>
        <v>12</v>
      </c>
      <c r="BR46" s="59" t="n">
        <f aca="false">IF(A46&lt;&gt;"",IFERROR(VLOOKUP(AM46,Tabelas!B:D,3,0),0),"")</f>
        <v>0</v>
      </c>
      <c r="BS46" s="59" t="n">
        <f aca="false">IF(A46&lt;&gt;"",IFERROR(VLOOKUP(AN46,Tabelas!B:D,3,0),0),"")</f>
        <v>12</v>
      </c>
      <c r="BT46" s="59" t="n">
        <f aca="false">IF(A46&lt;&gt;"",IFERROR(VLOOKUP(AO46,Tabelas!B:D,3,0),0),"")</f>
        <v>0</v>
      </c>
      <c r="BU46" s="59" t="n">
        <f aca="false">IF(A46&lt;&gt;"",IFERROR(VLOOKUP(AP46,Tabelas!B:D,3,0),0),"")</f>
        <v>0</v>
      </c>
      <c r="BV46" s="59" t="n">
        <f aca="false">IF(A46&lt;&gt;"",IFERROR(VLOOKUP(AQ46,Tabelas!B:D,3,0),0),"")</f>
        <v>0</v>
      </c>
      <c r="BW46" s="59" t="n">
        <f aca="false">IF(A46&lt;&gt;"",IFERROR(VLOOKUP(AR46,Tabelas!B:D,3,0),0),"")</f>
        <v>12</v>
      </c>
      <c r="BX46" s="56" t="n">
        <f aca="false">IF(A46&lt;&gt;"",SUM(AS46:BW46),"")</f>
        <v>132</v>
      </c>
      <c r="BY46" s="55" t="n">
        <f aca="false">IF(A46&lt;&gt;"",COUNTIF(N46:AR46,"LM")+COUNTIF(N46:AR46,"L"),"")+COUNTIF(N46:AR46,"LP")</f>
        <v>0</v>
      </c>
      <c r="BZ46" s="56" t="n">
        <f aca="false">IF(A46&lt;&gt;"",COUNTIF(N46:AR46,"AB"),"")</f>
        <v>0</v>
      </c>
      <c r="CA46" s="56" t="n">
        <f aca="false">IF(A46&lt;&gt;"",COUNTIF(N46:AR46,"FE"),"")</f>
        <v>0</v>
      </c>
      <c r="CB46" s="56" t="n">
        <f aca="false">IF(A46&lt;&gt;"",COUNTIF(N46:AR46,"LC"),"")</f>
        <v>0</v>
      </c>
      <c r="CC46" s="56" t="n">
        <f aca="false">IF(A46&lt;&gt;"",COUNTIF(N46:AR46,"CE"),"")</f>
        <v>0</v>
      </c>
      <c r="CD46" s="55" t="n">
        <f aca="false">IF(A46&lt;&gt;"",COUNTIF(N46:AR46,"AF1")+COUNTIF(N46:AR46,"AF2")+COUNTIF(N46:AR46,"AF3")+COUNTIF(N46:AR46,"AF4")+COUNTIF(N46:AR46,"AF5")+COUNTIF(N46:AR46,"AF6")+COUNTIF(N46:AR46,"AF7")+COUNTIF(N46:AR46,"AF8")+COUNTIF(N46:AR46,"AF9")+COUNTIF(N46:AR46,"AF10")+COUNTIF(N46:AR46,"AF11")+COUNTIF(N46:AR46,"AF12")+COUNTIF(N46:AR46,"AF13")+COUNTIF(N46:AR46,"AF14"),"")</f>
        <v>0</v>
      </c>
      <c r="CE46" s="55" t="n">
        <f aca="false">IF(A46&lt;&gt;"",COUNTIF(N46:AR46,"CE")+COUNTIF(N46:AR46,"L")+COUNTIF(N46:AR46,"LM")+COUNTIF(N46:AR46,"LP")+COUNTIF(N46:AR46,"LC")+COUNTIF(N46:AR46,"AB")+COUNTIF(N46:AR46,"AF1")+COUNTIF(N46:AR46,"AF2")+COUNTIF(N46:AR46,"AF3")+COUNTIF(N46:AR46,"AF4")+COUNTIF(N46:AR46,"AF5")+COUNTIF(N46:AR46,"AF6")+COUNTIF(N46:AR46,"AF7")+COUNTIF(N46:AR46,"AF8")+COUNTIF(N46:AR46,"AF9")+COUNTIF(N46:AR46,"AF10")+COUNTIF(N46:AR46,"AF11")+COUNTIF(N46:AR46,"AF12")+COUNTIF(N46:AR46,"AF13")+COUNTIF(N46:AR46,"AF14")+COUNTIF(N46:AR46,"RC")+COUNTIF(N46:AR46,"FO")+COUNTIF(N46:AR46,"FE"),"")</f>
        <v>0</v>
      </c>
      <c r="CF46" s="57" t="n">
        <f aca="false">IF(A46&lt;&gt;"",COUNTIF(N46:AR46,"APH"),"")</f>
        <v>0</v>
      </c>
    </row>
    <row r="47" customFormat="false" ht="12.75" hidden="false" customHeight="true" outlineLevel="0" collapsed="false">
      <c r="A47" s="168" t="s">
        <v>198</v>
      </c>
      <c r="B47" s="169" t="n">
        <v>1160282</v>
      </c>
      <c r="C47" s="170"/>
      <c r="D47" s="169" t="s">
        <v>163</v>
      </c>
      <c r="E47" s="169" t="s">
        <v>36</v>
      </c>
      <c r="F47" s="170" t="n">
        <v>30</v>
      </c>
      <c r="G47" s="169"/>
      <c r="H47" s="169"/>
      <c r="I47" s="169"/>
      <c r="J47" s="169"/>
      <c r="K47" s="169"/>
      <c r="L47" s="169"/>
      <c r="M47" s="169"/>
      <c r="N47" s="171"/>
      <c r="O47" s="172" t="s">
        <v>161</v>
      </c>
      <c r="P47" s="172"/>
      <c r="Q47" s="172" t="s">
        <v>161</v>
      </c>
      <c r="R47" s="172"/>
      <c r="S47" s="172" t="s">
        <v>161</v>
      </c>
      <c r="T47" s="171"/>
      <c r="U47" s="171"/>
      <c r="V47" s="172"/>
      <c r="W47" s="172" t="s">
        <v>161</v>
      </c>
      <c r="X47" s="172"/>
      <c r="Y47" s="172" t="s">
        <v>161</v>
      </c>
      <c r="Z47" s="172"/>
      <c r="AA47" s="171"/>
      <c r="AB47" s="171"/>
      <c r="AC47" s="172" t="s">
        <v>161</v>
      </c>
      <c r="AD47" s="172"/>
      <c r="AE47" s="172" t="s">
        <v>161</v>
      </c>
      <c r="AF47" s="172"/>
      <c r="AG47" s="172" t="s">
        <v>161</v>
      </c>
      <c r="AH47" s="171"/>
      <c r="AI47" s="171"/>
      <c r="AJ47" s="172"/>
      <c r="AK47" s="172" t="s">
        <v>161</v>
      </c>
      <c r="AL47" s="172"/>
      <c r="AM47" s="172" t="s">
        <v>161</v>
      </c>
      <c r="AN47" s="172"/>
      <c r="AO47" s="171"/>
      <c r="AP47" s="171"/>
      <c r="AQ47" s="172" t="s">
        <v>161</v>
      </c>
      <c r="AR47" s="173"/>
      <c r="AS47" s="58" t="n">
        <f aca="false">IF(A47&lt;&gt;"",IFERROR(VLOOKUP(N47,Tabelas!B:D,3,0),0),"")</f>
        <v>0</v>
      </c>
      <c r="AT47" s="59" t="n">
        <f aca="false">IF(A47&lt;&gt;"",IFERROR(VLOOKUP(O47,Tabelas!B:D,3,0),0),"")</f>
        <v>12</v>
      </c>
      <c r="AU47" s="59" t="n">
        <f aca="false">IF(A47&lt;&gt;"",IFERROR(VLOOKUP(P47,Tabelas!B:D,3,0),0),"")</f>
        <v>0</v>
      </c>
      <c r="AV47" s="59" t="n">
        <f aca="false">IF(A47&lt;&gt;"",IFERROR(VLOOKUP(Q47,Tabelas!B:D,3,0),0),"")</f>
        <v>12</v>
      </c>
      <c r="AW47" s="59" t="n">
        <f aca="false">IF(A47&lt;&gt;"",IFERROR(VLOOKUP(R47,Tabelas!B:D,3,0),0),"")</f>
        <v>0</v>
      </c>
      <c r="AX47" s="59" t="n">
        <f aca="false">IF(A47&lt;&gt;"",IFERROR(VLOOKUP(S47,Tabelas!B:D,3,0),0),"")</f>
        <v>12</v>
      </c>
      <c r="AY47" s="59" t="n">
        <f aca="false">IF(A47&lt;&gt;"",IFERROR(VLOOKUP(T47,Tabelas!B:D,3,0),0),"")</f>
        <v>0</v>
      </c>
      <c r="AZ47" s="59" t="n">
        <f aca="false">IF(A47&lt;&gt;"",IFERROR(VLOOKUP(U47,Tabelas!B:D,3,0),0),"")</f>
        <v>0</v>
      </c>
      <c r="BA47" s="59" t="n">
        <f aca="false">IF(A47&lt;&gt;"",IFERROR(VLOOKUP(V47,Tabelas!B:D,3,0),0),"")</f>
        <v>0</v>
      </c>
      <c r="BB47" s="59" t="n">
        <f aca="false">IF(A47&lt;&gt;"",IFERROR(VLOOKUP(W47,Tabelas!B:D,3,0),0),"")</f>
        <v>12</v>
      </c>
      <c r="BC47" s="59" t="n">
        <f aca="false">IF(A47&lt;&gt;"",IFERROR(VLOOKUP(X47,Tabelas!B:D,3,0),0),"")</f>
        <v>0</v>
      </c>
      <c r="BD47" s="59" t="n">
        <f aca="false">IF(A47&lt;&gt;"",IFERROR(VLOOKUP(Y47,Tabelas!B:D,3,0),0),"")</f>
        <v>12</v>
      </c>
      <c r="BE47" s="59" t="n">
        <f aca="false">IF(A47&lt;&gt;"",IFERROR(VLOOKUP(Z47,Tabelas!B:D,3,0),0),"")</f>
        <v>0</v>
      </c>
      <c r="BF47" s="59" t="n">
        <f aca="false">IF(A47&lt;&gt;"",IFERROR(VLOOKUP(AA47,Tabelas!B:D,3,0),0),"")</f>
        <v>0</v>
      </c>
      <c r="BG47" s="59" t="n">
        <f aca="false">IF(A47&lt;&gt;"",IFERROR(VLOOKUP(AB47,Tabelas!B:D,3,0),0),"")</f>
        <v>0</v>
      </c>
      <c r="BH47" s="59" t="n">
        <f aca="false">IF(A47&lt;&gt;"",IFERROR(VLOOKUP(AC47,Tabelas!B:D,3,0),0),"")</f>
        <v>12</v>
      </c>
      <c r="BI47" s="59" t="n">
        <f aca="false">IF(A47&lt;&gt;"",IFERROR(VLOOKUP(AD47,Tabelas!B:D,3,0),0),"")</f>
        <v>0</v>
      </c>
      <c r="BJ47" s="59" t="n">
        <f aca="false">IF(A47&lt;&gt;"",IFERROR(VLOOKUP(AE47,Tabelas!B:D,3,0),0),"")</f>
        <v>12</v>
      </c>
      <c r="BK47" s="59" t="n">
        <f aca="false">IF(A47&lt;&gt;"",IFERROR(VLOOKUP(AF47,Tabelas!B:D,3,0),0),"")</f>
        <v>0</v>
      </c>
      <c r="BL47" s="59" t="n">
        <f aca="false">IF(A47&lt;&gt;"",IFERROR(VLOOKUP(AG47,Tabelas!B:D,3,0),0),"")</f>
        <v>12</v>
      </c>
      <c r="BM47" s="59" t="n">
        <f aca="false">IF(A47&lt;&gt;"",IFERROR(VLOOKUP(AH47,Tabelas!B:D,3,0),0),"")</f>
        <v>0</v>
      </c>
      <c r="BN47" s="59" t="n">
        <f aca="false">IF(A47&lt;&gt;"",IFERROR(VLOOKUP(AI47,Tabelas!B:D,3,0),0),"")</f>
        <v>0</v>
      </c>
      <c r="BO47" s="59" t="n">
        <f aca="false">IF(A47&lt;&gt;"",IFERROR(VLOOKUP(AJ47,Tabelas!B:D,3,0),0),"")</f>
        <v>0</v>
      </c>
      <c r="BP47" s="59" t="n">
        <f aca="false">IF(A47&lt;&gt;"",IFERROR(VLOOKUP(AK47,Tabelas!B:D,3,0),0),"")</f>
        <v>12</v>
      </c>
      <c r="BQ47" s="59" t="n">
        <f aca="false">IF(A47&lt;&gt;"",IFERROR(VLOOKUP(AL47,Tabelas!B:D,3,0),0),"")</f>
        <v>0</v>
      </c>
      <c r="BR47" s="59" t="n">
        <f aca="false">IF(A47&lt;&gt;"",IFERROR(VLOOKUP(AM47,Tabelas!B:D,3,0),0),"")</f>
        <v>12</v>
      </c>
      <c r="BS47" s="59" t="n">
        <f aca="false">IF(A47&lt;&gt;"",IFERROR(VLOOKUP(AN47,Tabelas!B:D,3,0),0),"")</f>
        <v>0</v>
      </c>
      <c r="BT47" s="59" t="n">
        <f aca="false">IF(A47&lt;&gt;"",IFERROR(VLOOKUP(AO47,Tabelas!B:D,3,0),0),"")</f>
        <v>0</v>
      </c>
      <c r="BU47" s="59" t="n">
        <f aca="false">IF(A47&lt;&gt;"",IFERROR(VLOOKUP(AP47,Tabelas!B:D,3,0),0),"")</f>
        <v>0</v>
      </c>
      <c r="BV47" s="59" t="n">
        <f aca="false">IF(A47&lt;&gt;"",IFERROR(VLOOKUP(AQ47,Tabelas!B:D,3,0),0),"")</f>
        <v>12</v>
      </c>
      <c r="BW47" s="59" t="n">
        <f aca="false">IF(A47&lt;&gt;"",IFERROR(VLOOKUP(AR47,Tabelas!B:D,3,0),0),"")</f>
        <v>0</v>
      </c>
      <c r="BX47" s="56" t="n">
        <f aca="false">IF(A47&lt;&gt;"",SUM(AS47:BW47),"")</f>
        <v>132</v>
      </c>
      <c r="BY47" s="55" t="n">
        <f aca="false">IF(A47&lt;&gt;"",COUNTIF(N47:AR47,"LM")+COUNTIF(N47:AR47,"L"),"")+COUNTIF(N47:AR47,"LP")</f>
        <v>0</v>
      </c>
      <c r="BZ47" s="56" t="n">
        <f aca="false">IF(A47&lt;&gt;"",COUNTIF(N47:AR47,"AB"),"")</f>
        <v>0</v>
      </c>
      <c r="CA47" s="56" t="n">
        <f aca="false">IF(A47&lt;&gt;"",COUNTIF(N47:AR47,"FE"),"")</f>
        <v>0</v>
      </c>
      <c r="CB47" s="56" t="n">
        <f aca="false">IF(A47&lt;&gt;"",COUNTIF(N47:AR47,"LC"),"")</f>
        <v>0</v>
      </c>
      <c r="CC47" s="56" t="n">
        <f aca="false">IF(A47&lt;&gt;"",COUNTIF(N47:AR47,"CE"),"")</f>
        <v>0</v>
      </c>
      <c r="CD47" s="55" t="n">
        <f aca="false">IF(A47&lt;&gt;"",COUNTIF(N47:AR47,"AF1")+COUNTIF(N47:AR47,"AF2")+COUNTIF(N47:AR47,"AF3")+COUNTIF(N47:AR47,"AF4")+COUNTIF(N47:AR47,"AF5")+COUNTIF(N47:AR47,"AF6")+COUNTIF(N47:AR47,"AF7")+COUNTIF(N47:AR47,"AF8")+COUNTIF(N47:AR47,"AF9")+COUNTIF(N47:AR47,"AF10")+COUNTIF(N47:AR47,"AF11")+COUNTIF(N47:AR47,"AF12")+COUNTIF(N47:AR47,"AF13")+COUNTIF(N47:AR47,"AF14"),"")</f>
        <v>0</v>
      </c>
      <c r="CE47" s="55" t="n">
        <f aca="false">IF(A47&lt;&gt;"",COUNTIF(N47:AR47,"CE")+COUNTIF(N47:AR47,"L")+COUNTIF(N47:AR47,"LM")+COUNTIF(N47:AR47,"LP")+COUNTIF(N47:AR47,"LC")+COUNTIF(N47:AR47,"AB")+COUNTIF(N47:AR47,"AF1")+COUNTIF(N47:AR47,"AF2")+COUNTIF(N47:AR47,"AF3")+COUNTIF(N47:AR47,"AF4")+COUNTIF(N47:AR47,"AF5")+COUNTIF(N47:AR47,"AF6")+COUNTIF(N47:AR47,"AF7")+COUNTIF(N47:AR47,"AF8")+COUNTIF(N47:AR47,"AF9")+COUNTIF(N47:AR47,"AF10")+COUNTIF(N47:AR47,"AF11")+COUNTIF(N47:AR47,"AF12")+COUNTIF(N47:AR47,"AF13")+COUNTIF(N47:AR47,"AF14")+COUNTIF(N47:AR47,"RC")+COUNTIF(N47:AR47,"FO")+COUNTIF(N47:AR47,"FE"),"")</f>
        <v>0</v>
      </c>
      <c r="CF47" s="57" t="n">
        <f aca="false">IF(A47&lt;&gt;"",COUNTIF(N47:AR47,"APH"),"")</f>
        <v>0</v>
      </c>
    </row>
    <row r="48" customFormat="false" ht="12.75" hidden="false" customHeight="true" outlineLevel="0" collapsed="false">
      <c r="A48" s="174" t="s">
        <v>67</v>
      </c>
      <c r="B48" s="174"/>
      <c r="C48" s="174"/>
      <c r="D48" s="174"/>
      <c r="E48" s="174"/>
      <c r="F48" s="174"/>
      <c r="G48" s="174"/>
      <c r="H48" s="79"/>
      <c r="I48" s="79"/>
      <c r="J48" s="79"/>
      <c r="K48" s="79"/>
      <c r="L48" s="79"/>
      <c r="M48" s="79"/>
      <c r="N48" s="80" t="n">
        <f aca="false">COUNTIF(N9:N19,"M")+COUNTIF(N20:N29,"M")+COUNTIF(N30:N47,"M")+COUNTIF(N9:N19,"M?") +COUNTIF(N20:N29,"M?")+COUNTIF(N30:N47,"M?")+ COUNTIF(N9:N19, "MT?") + COUNTIF(N20:N29, "MT?")+ COUNTIF(N30:N47, "MT?")+ COUNTIF(N9:N19, "D?")  + COUNTIF(N20:N29, "D?")+COUNTIF(N30:N47, "D?")+ COUNTIF(N9:N19, "DN?")+ COUNTIF(N20:N29, "DN?")+ COUNTIF(N30:N47, "DN?")+ COUNTIF(N9:N19, "MT??") + COUNTIF(N20:N29, "MT??")+ COUNTIF(N30:N47, "MT??")+ COUNTIF(N9:N19, "D")  + COUNTIF(N20:N29, "D")+COUNTIF(N30:N47, "D")</f>
        <v>0</v>
      </c>
      <c r="O48" s="80" t="n">
        <f aca="false">COUNTIF(O9:O19,"M")+COUNTIF(O20:O29,"M")+COUNTIF(O30:O47,"M")+COUNTIF(O9:O19,"M?") +COUNTIF(O20:O29,"M?")+COUNTIF(O30:O47,"M?")+ COUNTIF(O9:O19, "MT?") + COUNTIF(O20:O29, "MT?")+ COUNTIF(O30:O47, "MT?")+ COUNTIF(O9:O19, "D?")  + COUNTIF(O20:O29, "D?")+COUNTIF(O30:O47, "D?")+ COUNTIF(O9:O19, "DN?")+ COUNTIF(O20:O29, "DN?")+ COUNTIF(O30:O47, "DN?")+ COUNTIF(O9:O19, "MT??") + COUNTIF(O20:O29, "MT??")+ COUNTIF(O30:O47, "MT??")+ COUNTIF(O9:O19, "D")  + COUNTIF(O20:O29, "D")+COUNTIF(O30:O47, "D")</f>
        <v>0</v>
      </c>
      <c r="P48" s="80" t="n">
        <f aca="false">COUNTIF(P9:P19,"M")+COUNTIF(P20:P29,"M")+COUNTIF(P30:P47,"M")+COUNTIF(P9:P19,"M?") +COUNTIF(P20:P29,"M?")+COUNTIF(P30:P47,"M?")+ COUNTIF(P9:P19, "MT?") + COUNTIF(P20:P29, "MT?")+ COUNTIF(P30:P47, "MT?")+ COUNTIF(P9:P19, "D?")  + COUNTIF(P20:P29, "D?")+COUNTIF(P30:P47, "D?")+ COUNTIF(P9:P19, "DN?")+ COUNTIF(P20:P29, "DN?")+ COUNTIF(P30:P47, "DN?")+ COUNTIF(P9:P19, "MT??") + COUNTIF(P20:P29, "MT??")+ COUNTIF(P30:P47, "MT??")+ COUNTIF(P9:P19, "D")  + COUNTIF(P20:P29, "D")+COUNTIF(P30:P47, "D")</f>
        <v>0</v>
      </c>
      <c r="Q48" s="80" t="n">
        <f aca="false">COUNTIF(Q9:Q19,"M")+COUNTIF(Q20:Q29,"M")+COUNTIF(Q30:Q47,"M")+COUNTIF(Q9:Q19,"M?") +COUNTIF(Q20:Q29,"M?")+COUNTIF(Q30:Q47,"M?")+ COUNTIF(Q9:Q19, "MT?") + COUNTIF(Q20:Q29, "MT?")+ COUNTIF(Q30:Q47, "MT?")+ COUNTIF(Q9:Q19, "D?")  + COUNTIF(Q20:Q29, "D?")+COUNTIF(Q30:Q47, "D?")+ COUNTIF(Q9:Q19, "DN?")+ COUNTIF(Q20:Q29, "DN?")+ COUNTIF(Q30:Q47, "DN?")+ COUNTIF(Q9:Q19, "MT??") + COUNTIF(Q20:Q29, "MT??")+ COUNTIF(Q30:Q47, "MT??")+ COUNTIF(Q9:Q19, "D")  + COUNTIF(Q20:Q29, "D")+COUNTIF(Q30:Q47, "D")</f>
        <v>0</v>
      </c>
      <c r="R48" s="80" t="n">
        <f aca="false">COUNTIF(R9:R19,"M")+COUNTIF(R20:R29,"M")+COUNTIF(R30:R47,"M")+COUNTIF(R9:R19,"M?") +COUNTIF(R20:R29,"M?")+COUNTIF(R30:R47,"M?")+ COUNTIF(R9:R19, "MT?") + COUNTIF(R20:R29, "MT?")+ COUNTIF(R30:R47, "MT?")+ COUNTIF(R9:R19, "D?")  + COUNTIF(R20:R29, "D?")+COUNTIF(R30:R47, "D?")+ COUNTIF(R9:R19, "DN?")+ COUNTIF(R20:R29, "DN?")+ COUNTIF(R30:R47, "DN?")+ COUNTIF(R9:R19, "MT??") + COUNTIF(R20:R29, "MT??")+ COUNTIF(R30:R47, "MT??")+ COUNTIF(R9:R19, "D")  + COUNTIF(R20:R29, "D")+COUNTIF(R30:R47, "D")</f>
        <v>0</v>
      </c>
      <c r="S48" s="80" t="n">
        <f aca="false">COUNTIF(S9:S19,"M")+COUNTIF(S20:S29,"M")+COUNTIF(S30:S47,"M")+COUNTIF(S9:S19,"M?") +COUNTIF(S20:S29,"M?")+COUNTIF(S30:S47,"M?")+ COUNTIF(S9:S19, "MT?") + COUNTIF(S20:S29, "MT?")+ COUNTIF(S30:S47, "MT?")+ COUNTIF(S9:S19, "D?")  + COUNTIF(S20:S29, "D?")+COUNTIF(S30:S47, "D?")+ COUNTIF(S9:S19, "DN?")+ COUNTIF(S20:S29, "DN?")+ COUNTIF(S30:S47, "DN?")+ COUNTIF(S9:S19, "MT??") + COUNTIF(S20:S29, "MT??")+ COUNTIF(S30:S47, "MT??")+ COUNTIF(S9:S19, "D")  + COUNTIF(S20:S29, "D")+COUNTIF(S30:S47, "D")</f>
        <v>0</v>
      </c>
      <c r="T48" s="80" t="n">
        <f aca="false">COUNTIF(T9:T19,"M")+COUNTIF(T20:T29,"M")+COUNTIF(T30:T47,"M")+COUNTIF(T9:T19,"M?") +COUNTIF(T20:T29,"M?")+COUNTIF(T30:T47,"M?")+ COUNTIF(T9:T19, "MT?") + COUNTIF(T20:T29, "MT?")+ COUNTIF(T30:T47, "MT?")+ COUNTIF(T9:T19, "D?")  + COUNTIF(T20:T29, "D?")+COUNTIF(T30:T47, "D?")+ COUNTIF(T9:T19, "DN?")+ COUNTIF(T20:T29, "DN?")+ COUNTIF(T30:T47, "DN?")+ COUNTIF(T9:T19, "MT??") + COUNTIF(T20:T29, "MT??")+ COUNTIF(T30:T47, "MT??")+ COUNTIF(T9:T19, "D")  + COUNTIF(T20:T29, "D")+COUNTIF(T30:T47, "D")</f>
        <v>0</v>
      </c>
      <c r="U48" s="80" t="n">
        <f aca="false">COUNTIF(U9:U19,"M")+COUNTIF(U20:U29,"M")+COUNTIF(U30:U47,"M")+COUNTIF(U9:U19,"M?") +COUNTIF(U20:U29,"M?")+COUNTIF(U30:U47,"M?")+ COUNTIF(U9:U19, "MT?") + COUNTIF(U20:U29, "MT?")+ COUNTIF(U30:U47, "MT?")+ COUNTIF(U9:U19, "D?")  + COUNTIF(U20:U29, "D?")+COUNTIF(U30:U47, "D?")+ COUNTIF(U9:U19, "DN?")+ COUNTIF(U20:U29, "DN?")+ COUNTIF(U30:U47, "DN?")+ COUNTIF(U9:U19, "MT??") + COUNTIF(U20:U29, "MT??")+ COUNTIF(U30:U47, "MT??")+ COUNTIF(U9:U19, "D")  + COUNTIF(U20:U29, "D")+COUNTIF(U30:U47, "D")</f>
        <v>0</v>
      </c>
      <c r="V48" s="80" t="n">
        <f aca="false">COUNTIF(V9:V19,"M")+COUNTIF(V20:V29,"M")+COUNTIF(V30:V47,"M")+COUNTIF(V9:V19,"M?") +COUNTIF(V20:V29,"M?")+COUNTIF(V30:V47,"M?")+ COUNTIF(V9:V19, "MT?") + COUNTIF(V20:V29, "MT?")+ COUNTIF(V30:V47, "MT?")+ COUNTIF(V9:V19, "D?")  + COUNTIF(V20:V29, "D?")+COUNTIF(V30:V47, "D?")+ COUNTIF(V9:V19, "DN?")+ COUNTIF(V20:V29, "DN?")+ COUNTIF(V30:V47, "DN?")+ COUNTIF(V9:V19, "MT??") + COUNTIF(V20:V29, "MT??")+ COUNTIF(V30:V47, "MT??")+ COUNTIF(V9:V19, "D")  + COUNTIF(V20:V29, "D")+COUNTIF(V30:V47, "D")</f>
        <v>0</v>
      </c>
      <c r="W48" s="80" t="n">
        <f aca="false">COUNTIF(W9:W19,"M")+COUNTIF(W20:W29,"M")+COUNTIF(W30:W47,"M")+COUNTIF(W9:W19,"M?") +COUNTIF(W20:W29,"M?")+COUNTIF(W30:W47,"M?")+ COUNTIF(W9:W19, "MT?") + COUNTIF(W20:W29, "MT?")+ COUNTIF(W30:W47, "MT?")+ COUNTIF(W9:W19, "D?")  + COUNTIF(W20:W29, "D?")+COUNTIF(W30:W47, "D?")+ COUNTIF(W9:W19, "DN?")+ COUNTIF(W20:W29, "DN?")+ COUNTIF(W30:W47, "DN?")+ COUNTIF(W9:W19, "MT??") + COUNTIF(W20:W29, "MT??")+ COUNTIF(W30:W47, "MT??")+ COUNTIF(W9:W19, "D")  + COUNTIF(W20:W29, "D")+COUNTIF(W30:W47, "D")</f>
        <v>0</v>
      </c>
      <c r="X48" s="80" t="n">
        <f aca="false">COUNTIF(X9:X19,"M")+COUNTIF(X20:X29,"M")+COUNTIF(X30:X47,"M")+COUNTIF(X9:X19,"M?") +COUNTIF(X20:X29,"M?")+COUNTIF(X30:X47,"M?")+ COUNTIF(X9:X19, "MT?") + COUNTIF(X20:X29, "MT?")+ COUNTIF(X30:X47, "MT?")+ COUNTIF(X9:X19, "D?")  + COUNTIF(X20:X29, "D?")+COUNTIF(X30:X47, "D?")+ COUNTIF(X9:X19, "DN?")+ COUNTIF(X20:X29, "DN?")+ COUNTIF(X30:X47, "DN?")+ COUNTIF(X9:X19, "MT??") + COUNTIF(X20:X29, "MT??")+ COUNTIF(X30:X47, "MT??")+ COUNTIF(X9:X19, "D")  + COUNTIF(X20:X29, "D")+COUNTIF(X30:X47, "D")</f>
        <v>0</v>
      </c>
      <c r="Y48" s="80" t="n">
        <f aca="false">COUNTIF(Y9:Y19,"M")+COUNTIF(Y20:Y29,"M")+COUNTIF(Y30:Y47,"M")+COUNTIF(Y9:Y19,"M?") +COUNTIF(Y20:Y29,"M?")+COUNTIF(Y30:Y47,"M?")+ COUNTIF(Y9:Y19, "MT?") + COUNTIF(Y20:Y29, "MT?")+ COUNTIF(Y30:Y47, "MT?")+ COUNTIF(Y9:Y19, "D?")  + COUNTIF(Y20:Y29, "D?")+COUNTIF(Y30:Y47, "D?")+ COUNTIF(Y9:Y19, "DN?")+ COUNTIF(Y20:Y29, "DN?")+ COUNTIF(Y30:Y47, "DN?")+ COUNTIF(Y9:Y19, "MT??") + COUNTIF(Y20:Y29, "MT??")+ COUNTIF(Y30:Y47, "MT??")+ COUNTIF(Y9:Y19, "D")  + COUNTIF(Y20:Y29, "D")+COUNTIF(Y30:Y47, "D")</f>
        <v>0</v>
      </c>
      <c r="Z48" s="80" t="n">
        <f aca="false">COUNTIF(Z9:Z19,"M")+COUNTIF(Z20:Z29,"M")+COUNTIF(Z30:Z47,"M")+COUNTIF(Z9:Z19,"M?") +COUNTIF(Z20:Z29,"M?")+COUNTIF(Z30:Z47,"M?")+ COUNTIF(Z9:Z19, "MT?") + COUNTIF(Z20:Z29, "MT?")+ COUNTIF(Z30:Z47, "MT?")+ COUNTIF(Z9:Z19, "D?")  + COUNTIF(Z20:Z29, "D?")+COUNTIF(Z30:Z47, "D?")+ COUNTIF(Z9:Z19, "DN?")+ COUNTIF(Z20:Z29, "DN?")+ COUNTIF(Z30:Z47, "DN?")+ COUNTIF(Z9:Z19, "MT??") + COUNTIF(Z20:Z29, "MT??")+ COUNTIF(Z30:Z47, "MT??")+ COUNTIF(Z9:Z19, "D")  + COUNTIF(Z20:Z29, "D")+COUNTIF(Z30:Z47, "D")</f>
        <v>0</v>
      </c>
      <c r="AA48" s="80" t="n">
        <f aca="false">COUNTIF(AA9:AA19,"M")+COUNTIF(AA20:AA29,"M")+COUNTIF(AA30:AA47,"M")+COUNTIF(AA9:AA19,"M?") +COUNTIF(AA20:AA29,"M?")+COUNTIF(AA30:AA47,"M?")+ COUNTIF(AA9:AA19, "MT?") + COUNTIF(AA20:AA29, "MT?")+ COUNTIF(AA30:AA47, "MT?")+ COUNTIF(AA9:AA19, "D?")  + COUNTIF(AA20:AA29, "D?")+COUNTIF(AA30:AA47, "D?")+ COUNTIF(AA9:AA19, "DN?")+ COUNTIF(AA20:AA29, "DN?")+ COUNTIF(AA30:AA47, "DN?")+ COUNTIF(AA9:AA19, "MT??") + COUNTIF(AA20:AA29, "MT??")+ COUNTIF(AA30:AA47, "MT??")+ COUNTIF(AA9:AA19, "D")  + COUNTIF(AA20:AA29, "D")+COUNTIF(AA30:AA47, "D")</f>
        <v>0</v>
      </c>
      <c r="AB48" s="80" t="n">
        <f aca="false">COUNTIF(AB9:AB19,"M")+COUNTIF(AB20:AB29,"M")+COUNTIF(AB30:AB47,"M")+COUNTIF(AB9:AB19,"M?") +COUNTIF(AB20:AB29,"M?")+COUNTIF(AB30:AB47,"M?")+ COUNTIF(AB9:AB19, "MT?") + COUNTIF(AB20:AB29, "MT?")+ COUNTIF(AB30:AB47, "MT?")+ COUNTIF(AB9:AB19, "D?")  + COUNTIF(AB20:AB29, "D?")+COUNTIF(AB30:AB47, "D?")+ COUNTIF(AB9:AB19, "DN?")+ COUNTIF(AB20:AB29, "DN?")+ COUNTIF(AB30:AB47, "DN?")+ COUNTIF(AB9:AB19, "MT??") + COUNTIF(AB20:AB29, "MT??")+ COUNTIF(AB30:AB47, "MT??")+ COUNTIF(AB9:AB19, "D")  + COUNTIF(AB20:AB29, "D")+COUNTIF(AB30:AB47, "D")</f>
        <v>0</v>
      </c>
      <c r="AC48" s="80" t="n">
        <f aca="false">COUNTIF(AC9:AC19,"M")+COUNTIF(AC20:AC29,"M")+COUNTIF(AC30:AC47,"M")+COUNTIF(AC9:AC19,"M?") +COUNTIF(AC20:AC29,"M?")+COUNTIF(AC30:AC47,"M?")+ COUNTIF(AC9:AC19, "MT?") + COUNTIF(AC20:AC29, "MT?")+ COUNTIF(AC30:AC47, "MT?")+ COUNTIF(AC9:AC19, "D?")  + COUNTIF(AC20:AC29, "D?")+COUNTIF(AC30:AC47, "D?")+ COUNTIF(AC9:AC19, "DN?")+ COUNTIF(AC20:AC29, "DN?")+ COUNTIF(AC30:AC47, "DN?")+ COUNTIF(AC9:AC19, "MT??") + COUNTIF(AC20:AC29, "MT??")+ COUNTIF(AC30:AC47, "MT??")+ COUNTIF(AC9:AC19, "D")  + COUNTIF(AC20:AC29, "D")+COUNTIF(AC30:AC47, "D")</f>
        <v>0</v>
      </c>
      <c r="AD48" s="80" t="n">
        <f aca="false">COUNTIF(AD9:AD19,"M")+COUNTIF(AD20:AD29,"M")+COUNTIF(AD30:AD47,"M")+COUNTIF(AD9:AD19,"M?") +COUNTIF(AD20:AD29,"M?")+COUNTIF(AD30:AD47,"M?")+ COUNTIF(AD9:AD19, "MT?") + COUNTIF(AD20:AD29, "MT?")+ COUNTIF(AD30:AD47, "MT?")+ COUNTIF(AD9:AD19, "D?")  + COUNTIF(AD20:AD29, "D?")+COUNTIF(AD30:AD47, "D?")+ COUNTIF(AD9:AD19, "DN?")+ COUNTIF(AD20:AD29, "DN?")+ COUNTIF(AD30:AD47, "DN?")+ COUNTIF(AD9:AD19, "MT??") + COUNTIF(AD20:AD29, "MT??")+ COUNTIF(AD30:AD47, "MT??")+ COUNTIF(AD9:AD19, "D")  + COUNTIF(AD20:AD29, "D")+COUNTIF(AD30:AD47, "D")</f>
        <v>0</v>
      </c>
      <c r="AE48" s="80" t="n">
        <f aca="false">COUNTIF(AE9:AE19,"M")+COUNTIF(AE20:AE29,"M")+COUNTIF(AE30:AE47,"M")+COUNTIF(AE9:AE19,"M?") +COUNTIF(AE20:AE29,"M?")+COUNTIF(AE30:AE47,"M?")+ COUNTIF(AE9:AE19, "MT?") + COUNTIF(AE20:AE29, "MT?")+ COUNTIF(AE30:AE47, "MT?")+ COUNTIF(AE9:AE19, "D?")  + COUNTIF(AE20:AE29, "D?")+COUNTIF(AE30:AE47, "D?")+ COUNTIF(AE9:AE19, "DN?")+ COUNTIF(AE20:AE29, "DN?")+ COUNTIF(AE30:AE47, "DN?")+ COUNTIF(AE9:AE19, "MT??") + COUNTIF(AE20:AE29, "MT??")+ COUNTIF(AE30:AE47, "MT??")+ COUNTIF(AE9:AE19, "D")  + COUNTIF(AE20:AE29, "D")+COUNTIF(AE30:AE47, "D")</f>
        <v>0</v>
      </c>
      <c r="AF48" s="80" t="n">
        <f aca="false">COUNTIF(AF9:AF19,"M")+COUNTIF(AF20:AF29,"M")+COUNTIF(AF30:AF47,"M")+COUNTIF(AF9:AF19,"M?") +COUNTIF(AF20:AF29,"M?")+COUNTIF(AF30:AF47,"M?")+ COUNTIF(AF9:AF19, "MT?") + COUNTIF(AF20:AF29, "MT?")+ COUNTIF(AF30:AF47, "MT?")+ COUNTIF(AF9:AF19, "D?")  + COUNTIF(AF20:AF29, "D?")+COUNTIF(AF30:AF47, "D?")+ COUNTIF(AF9:AF19, "DN?")+ COUNTIF(AF20:AF29, "DN?")+ COUNTIF(AF30:AF47, "DN?")+ COUNTIF(AF9:AF19, "MT??") + COUNTIF(AF20:AF29, "MT??")+ COUNTIF(AF30:AF47, "MT??")+ COUNTIF(AF9:AF19, "D")  + COUNTIF(AF20:AF29, "D")+COUNTIF(AF30:AF47, "D")</f>
        <v>0</v>
      </c>
      <c r="AG48" s="80" t="n">
        <f aca="false">COUNTIF(AG9:AG19,"M")+COUNTIF(AG20:AG29,"M")+COUNTIF(AG30:AG47,"M")+COUNTIF(AG9:AG19,"M?") +COUNTIF(AG20:AG29,"M?")+COUNTIF(AG30:AG47,"M?")+ COUNTIF(AG9:AG19, "MT?") + COUNTIF(AG20:AG29, "MT?")+ COUNTIF(AG30:AG47, "MT?")+ COUNTIF(AG9:AG19, "D?")  + COUNTIF(AG20:AG29, "D?")+COUNTIF(AG30:AG47, "D?")+ COUNTIF(AG9:AG19, "DN?")+ COUNTIF(AG20:AG29, "DN?")+ COUNTIF(AG30:AG47, "DN?")+ COUNTIF(AG9:AG19, "MT??") + COUNTIF(AG20:AG29, "MT??")+ COUNTIF(AG30:AG47, "MT??")+ COUNTIF(AG9:AG19, "D")  + COUNTIF(AG20:AG29, "D")+COUNTIF(AG30:AG47, "D")</f>
        <v>0</v>
      </c>
      <c r="AH48" s="80" t="n">
        <f aca="false">COUNTIF(AH9:AH19,"M")+COUNTIF(AH20:AH29,"M")+COUNTIF(AH30:AH47,"M")+COUNTIF(AH9:AH19,"M?") +COUNTIF(AH20:AH29,"M?")+COUNTIF(AH30:AH47,"M?")+ COUNTIF(AH9:AH19, "MT?") + COUNTIF(AH20:AH29, "MT?")+ COUNTIF(AH30:AH47, "MT?")+ COUNTIF(AH9:AH19, "D?")  + COUNTIF(AH20:AH29, "D?")+COUNTIF(AH30:AH47, "D?")+ COUNTIF(AH9:AH19, "DN?")+ COUNTIF(AH20:AH29, "DN?")+ COUNTIF(AH30:AH47, "DN?")+ COUNTIF(AH9:AH19, "MT??") + COUNTIF(AH20:AH29, "MT??")+ COUNTIF(AH30:AH47, "MT??")+ COUNTIF(AH9:AH19, "D")  + COUNTIF(AH20:AH29, "D")+COUNTIF(AH30:AH47, "D")</f>
        <v>0</v>
      </c>
      <c r="AI48" s="80" t="n">
        <f aca="false">COUNTIF(AI9:AI19,"M")+COUNTIF(AI20:AI29,"M")+COUNTIF(AI30:AI47,"M")+COUNTIF(AI9:AI19,"M?") +COUNTIF(AI20:AI29,"M?")+COUNTIF(AI30:AI47,"M?")+ COUNTIF(AI9:AI19, "MT?") + COUNTIF(AI20:AI29, "MT?")+ COUNTIF(AI30:AI47, "MT?")+ COUNTIF(AI9:AI19, "D?")  + COUNTIF(AI20:AI29, "D?")+COUNTIF(AI30:AI47, "D?")+ COUNTIF(AI9:AI19, "DN?")+ COUNTIF(AI20:AI29, "DN?")+ COUNTIF(AI30:AI47, "DN?")+ COUNTIF(AI9:AI19, "MT??") + COUNTIF(AI20:AI29, "MT??")+ COUNTIF(AI30:AI47, "MT??")+ COUNTIF(AI9:AI19, "D")  + COUNTIF(AI20:AI29, "D")+COUNTIF(AI30:AI47, "D")</f>
        <v>0</v>
      </c>
      <c r="AJ48" s="80" t="n">
        <f aca="false">COUNTIF(AJ9:AJ19,"M")+COUNTIF(AJ20:AJ29,"M")+COUNTIF(AJ30:AJ47,"M")+COUNTIF(AJ9:AJ19,"M?") +COUNTIF(AJ20:AJ29,"M?")+COUNTIF(AJ30:AJ47,"M?")+ COUNTIF(AJ9:AJ19, "MT?") + COUNTIF(AJ20:AJ29, "MT?")+ COUNTIF(AJ30:AJ47, "MT?")+ COUNTIF(AJ9:AJ19, "D?")  + COUNTIF(AJ20:AJ29, "D?")+COUNTIF(AJ30:AJ47, "D?")+ COUNTIF(AJ9:AJ19, "DN?")+ COUNTIF(AJ20:AJ29, "DN?")+ COUNTIF(AJ30:AJ47, "DN?")+ COUNTIF(AJ9:AJ19, "MT??") + COUNTIF(AJ20:AJ29, "MT??")+ COUNTIF(AJ30:AJ47, "MT??")+ COUNTIF(AJ9:AJ19, "D")  + COUNTIF(AJ20:AJ29, "D")+COUNTIF(AJ30:AJ47, "D")</f>
        <v>0</v>
      </c>
      <c r="AK48" s="80" t="n">
        <f aca="false">COUNTIF(AK9:AK19,"M")+COUNTIF(AK20:AK29,"M")+COUNTIF(AK30:AK47,"M")+COUNTIF(AK9:AK19,"M?") +COUNTIF(AK20:AK29,"M?")+COUNTIF(AK30:AK47,"M?")+ COUNTIF(AK9:AK19, "MT?") + COUNTIF(AK20:AK29, "MT?")+ COUNTIF(AK30:AK47, "MT?")+ COUNTIF(AK9:AK19, "D?")  + COUNTIF(AK20:AK29, "D?")+COUNTIF(AK30:AK47, "D?")+ COUNTIF(AK9:AK19, "DN?")+ COUNTIF(AK20:AK29, "DN?")+ COUNTIF(AK30:AK47, "DN?")+ COUNTIF(AK9:AK19, "MT??") + COUNTIF(AK20:AK29, "MT??")+ COUNTIF(AK30:AK47, "MT??")+ COUNTIF(AK9:AK19, "D")  + COUNTIF(AK20:AK29, "D")+COUNTIF(AK30:AK47, "D")</f>
        <v>0</v>
      </c>
      <c r="AL48" s="80" t="n">
        <f aca="false">COUNTIF(AL9:AL19,"M")+COUNTIF(AL20:AL29,"M")+COUNTIF(AL30:AL47,"M")+COUNTIF(AL9:AL19,"M?") +COUNTIF(AL20:AL29,"M?")+COUNTIF(AL30:AL47,"M?")+ COUNTIF(AL9:AL19, "MT?") + COUNTIF(AL20:AL29, "MT?")+ COUNTIF(AL30:AL47, "MT?")+ COUNTIF(AL9:AL19, "D?")  + COUNTIF(AL20:AL29, "D?")+COUNTIF(AL30:AL47, "D?")+ COUNTIF(AL9:AL19, "DN?")+ COUNTIF(AL20:AL29, "DN?")+ COUNTIF(AL30:AL47, "DN?")+ COUNTIF(AL9:AL19, "MT??") + COUNTIF(AL20:AL29, "MT??")+ COUNTIF(AL30:AL47, "MT??")+ COUNTIF(AL9:AL19, "D")  + COUNTIF(AL20:AL29, "D")+COUNTIF(AL30:AL47, "D")</f>
        <v>0</v>
      </c>
      <c r="AM48" s="80" t="n">
        <f aca="false">COUNTIF(AM9:AM19,"M")+COUNTIF(AM20:AM29,"M")+COUNTIF(AM30:AM47,"M")+COUNTIF(AM9:AM19,"M?") +COUNTIF(AM20:AM29,"M?")+COUNTIF(AM30:AM47,"M?")+ COUNTIF(AM9:AM19, "MT?") + COUNTIF(AM20:AM29, "MT?")+ COUNTIF(AM30:AM47, "MT?")+ COUNTIF(AM9:AM19, "D?")  + COUNTIF(AM20:AM29, "D?")+COUNTIF(AM30:AM47, "D?")+ COUNTIF(AM9:AM19, "DN?")+ COUNTIF(AM20:AM29, "DN?")+ COUNTIF(AM30:AM47, "DN?")+ COUNTIF(AM9:AM19, "MT??") + COUNTIF(AM20:AM29, "MT??")+ COUNTIF(AM30:AM47, "MT??")+ COUNTIF(AM9:AM19, "D")  + COUNTIF(AM20:AM29, "D")+COUNTIF(AM30:AM47, "D")</f>
        <v>0</v>
      </c>
      <c r="AN48" s="80" t="n">
        <f aca="false">COUNTIF(AN9:AN19,"M")+COUNTIF(AN20:AN29,"M")+COUNTIF(AN30:AN47,"M")+COUNTIF(AN9:AN19,"M?") +COUNTIF(AN20:AN29,"M?")+COUNTIF(AN30:AN47,"M?")+ COUNTIF(AN9:AN19, "MT?") + COUNTIF(AN20:AN29, "MT?")+ COUNTIF(AN30:AN47, "MT?")+ COUNTIF(AN9:AN19, "D?")  + COUNTIF(AN20:AN29, "D?")+COUNTIF(AN30:AN47, "D?")+ COUNTIF(AN9:AN19, "DN?")+ COUNTIF(AN20:AN29, "DN?")+ COUNTIF(AN30:AN47, "DN?")+ COUNTIF(AN9:AN19, "MT??") + COUNTIF(AN20:AN29, "MT??")+ COUNTIF(AN30:AN47, "MT??")+ COUNTIF(AN9:AN19, "D")  + COUNTIF(AN20:AN29, "D")+COUNTIF(AN30:AN47, "D")</f>
        <v>0</v>
      </c>
      <c r="AO48" s="80" t="n">
        <f aca="false">COUNTIF(AO9:AO19,"M")+COUNTIF(AO20:AO29,"M")+COUNTIF(AO30:AO47,"M")+COUNTIF(AO9:AO19,"M?") +COUNTIF(AO20:AO29,"M?")+COUNTIF(AO30:AO47,"M?")+ COUNTIF(AO9:AO19, "MT?") + COUNTIF(AO20:AO29, "MT?")+ COUNTIF(AO30:AO47, "MT?")+ COUNTIF(AO9:AO19, "D?")  + COUNTIF(AO20:AO29, "D?")+COUNTIF(AO30:AO47, "D?")+ COUNTIF(AO9:AO19, "DN?")+ COUNTIF(AO20:AO29, "DN?")+ COUNTIF(AO30:AO47, "DN?")+ COUNTIF(AO9:AO19, "MT??") + COUNTIF(AO20:AO29, "MT??")+ COUNTIF(AO30:AO47, "MT??")+ COUNTIF(AO9:AO19, "D")  + COUNTIF(AO20:AO29, "D")+COUNTIF(AO30:AO47, "D")</f>
        <v>0</v>
      </c>
      <c r="AP48" s="80" t="n">
        <f aca="false">COUNTIF(AP9:AP19,"M")+COUNTIF(AP20:AP29,"M")+COUNTIF(AP30:AP47,"M")+COUNTIF(AP9:AP19,"M?") +COUNTIF(AP20:AP29,"M?")+COUNTIF(AP30:AP47,"M?")+ COUNTIF(AP9:AP19, "MT?") + COUNTIF(AP20:AP29, "MT?")+ COUNTIF(AP30:AP47, "MT?")+ COUNTIF(AP9:AP19, "D?")  + COUNTIF(AP20:AP29, "D?")+COUNTIF(AP30:AP47, "D?")+ COUNTIF(AP9:AP19, "DN?")+ COUNTIF(AP20:AP29, "DN?")+ COUNTIF(AP30:AP47, "DN?")+ COUNTIF(AP9:AP19, "MT??") + COUNTIF(AP20:AP29, "MT??")+ COUNTIF(AP30:AP47, "MT??")+ COUNTIF(AP9:AP19, "D")  + COUNTIF(AP20:AP29, "D")+COUNTIF(AP30:AP47, "D")</f>
        <v>0</v>
      </c>
      <c r="AQ48" s="80" t="n">
        <f aca="false">COUNTIF(AQ9:AQ19,"M")+COUNTIF(AQ20:AQ29,"M")+COUNTIF(AQ30:AQ47,"M")+COUNTIF(AQ9:AQ19,"M?") +COUNTIF(AQ20:AQ29,"M?")+COUNTIF(AQ30:AQ47,"M?")+ COUNTIF(AQ9:AQ19, "MT?") + COUNTIF(AQ20:AQ29, "MT?")+ COUNTIF(AQ30:AQ47, "MT?")+ COUNTIF(AQ9:AQ19, "D?")  + COUNTIF(AQ20:AQ29, "D?")+COUNTIF(AQ30:AQ47, "D?")+ COUNTIF(AQ9:AQ19, "DN?")+ COUNTIF(AQ20:AQ29, "DN?")+ COUNTIF(AQ30:AQ47, "DN?")+ COUNTIF(AQ9:AQ19, "MT??") + COUNTIF(AQ20:AQ29, "MT??")+ COUNTIF(AQ30:AQ47, "MT??")+ COUNTIF(AQ9:AQ19, "D")  + COUNTIF(AQ20:AQ29, "D")+COUNTIF(AQ30:AQ47, "D")</f>
        <v>0</v>
      </c>
      <c r="AR48" s="144" t="n">
        <f aca="false">COUNTIF(AR9:AR19,"M")+COUNTIF(AR20:AR29,"M")+COUNTIF(AR30:AR47,"M")+COUNTIF(AR9:AR19,"M?") +COUNTIF(AR20:AR29,"M?")+COUNTIF(AR30:AR47,"M?")+ COUNTIF(AR9:AR19, "MT?") + COUNTIF(AR20:AR29, "MT?")+ COUNTIF(AR30:AR47, "MT?")+ COUNTIF(AR9:AR19, "D?")  + COUNTIF(AR20:AR29, "D?")+COUNTIF(AR30:AR47, "D?")+ COUNTIF(AR9:AR19, "DN?")+ COUNTIF(AR20:AR29, "DN?")+ COUNTIF(AR30:AR47, "DN?")+ COUNTIF(AR9:AR19, "MT??") + COUNTIF(AR20:AR29, "MT??")+ COUNTIF(AR30:AR47, "MT??")+ COUNTIF(AR9:AR19, "D")  + COUNTIF(AR20:AR29, "D")+COUNTIF(AR30:AR47, "D")</f>
        <v>0</v>
      </c>
      <c r="AS48" s="58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80"/>
      <c r="BY48" s="80"/>
      <c r="BZ48" s="80"/>
      <c r="CA48" s="80"/>
      <c r="CB48" s="80"/>
      <c r="CC48" s="80"/>
      <c r="CD48" s="145"/>
      <c r="CE48" s="145"/>
      <c r="CF48" s="81"/>
    </row>
    <row r="49" customFormat="false" ht="12.75" hidden="false" customHeight="true" outlineLevel="0" collapsed="false">
      <c r="A49" s="174" t="s">
        <v>68</v>
      </c>
      <c r="B49" s="174"/>
      <c r="C49" s="174"/>
      <c r="D49" s="174"/>
      <c r="E49" s="174"/>
      <c r="F49" s="174"/>
      <c r="G49" s="174"/>
      <c r="H49" s="79"/>
      <c r="I49" s="79"/>
      <c r="J49" s="79"/>
      <c r="K49" s="79"/>
      <c r="L49" s="79"/>
      <c r="M49" s="79"/>
      <c r="N49" s="80" t="n">
        <f aca="false">COUNTIF(N9:N19,"T")+COUNTIF(N20:N29,"T")+COUNTIF(N30:N47,"T")+COUNTIF(N9:N19,"T?") +COUNTIF(N20:N29,"T?")+COUNTIF(N30:N47,"T?")+ COUNTIF(N9:N19, "MT?") + COUNTIF(N20:N29, "MT?")+ COUNTIF(N30:N47, "MT?")+ COUNTIF(N9:N19, "D?")  + COUNTIF(N20:N29, "D?")+COUNTIF(N30:N47, "D?")+ COUNTIF(N9:N19, "DN?")+ COUNTIF(N20:N29, "DN?")+ COUNTIF(N30:N47, "DN?")+ COUNTIF(N9:N19, "MT??") + COUNTIF(N20:N29, "MT??")+ COUNTIF(N30:N47, "MT??")+ COUNTIF(N9:N19, "D")  + COUNTIF(N20:N29, "D")+COUNTIF(N30:N47, "D")</f>
        <v>0</v>
      </c>
      <c r="O49" s="80" t="n">
        <f aca="false">COUNTIF(O9:O19,"T")+COUNTIF(O20:O29,"T")+COUNTIF(O30:O47,"T")+COUNTIF(O9:O19,"T?") +COUNTIF(O20:O29,"T?")+COUNTIF(O30:O47,"T?")+ COUNTIF(O9:O19, "MT?") + COUNTIF(O20:O29, "MT?")+ COUNTIF(O30:O47, "MT?")+ COUNTIF(O9:O19, "D?")  + COUNTIF(O20:O29, "D?")+COUNTIF(O30:O47, "D?")+ COUNTIF(O9:O19, "DN?")+ COUNTIF(O20:O29, "DN?")+ COUNTIF(O30:O47, "DN?")+ COUNTIF(O9:O19, "MT??") + COUNTIF(O20:O29, "MT??")+ COUNTIF(O30:O47, "MT??")+ COUNTIF(O9:O19, "D")  + COUNTIF(O20:O29, "D")+COUNTIF(O30:O47, "D")</f>
        <v>0</v>
      </c>
      <c r="P49" s="80" t="n">
        <f aca="false">COUNTIF(P9:P19,"T")+COUNTIF(P20:P29,"T")+COUNTIF(P30:P47,"T")+COUNTIF(P9:P19,"T?") +COUNTIF(P20:P29,"T?")+COUNTIF(P30:P47,"T?")+ COUNTIF(P9:P19, "MT?") + COUNTIF(P20:P29, "MT?")+ COUNTIF(P30:P47, "MT?")+ COUNTIF(P9:P19, "D?")  + COUNTIF(P20:P29, "D?")+COUNTIF(P30:P47, "D?")+ COUNTIF(P9:P19, "DN?")+ COUNTIF(P20:P29, "DN?")+ COUNTIF(P30:P47, "DN?")+ COUNTIF(P9:P19, "MT??") + COUNTIF(P20:P29, "MT??")+ COUNTIF(P30:P47, "MT??")+ COUNTIF(P9:P19, "D")  + COUNTIF(P20:P29, "D")+COUNTIF(P30:P47, "D")</f>
        <v>0</v>
      </c>
      <c r="Q49" s="80" t="n">
        <f aca="false">COUNTIF(Q9:Q19,"T")+COUNTIF(Q20:Q29,"T")+COUNTIF(Q30:Q47,"T")+COUNTIF(Q9:Q19,"T?") +COUNTIF(Q20:Q29,"T?")+COUNTIF(Q30:Q47,"T?")+ COUNTIF(Q9:Q19, "MT?") + COUNTIF(Q20:Q29, "MT?")+ COUNTIF(Q30:Q47, "MT?")+ COUNTIF(Q9:Q19, "D?")  + COUNTIF(Q20:Q29, "D?")+COUNTIF(Q30:Q47, "D?")+ COUNTIF(Q9:Q19, "DN?")+ COUNTIF(Q20:Q29, "DN?")+ COUNTIF(Q30:Q47, "DN?")+ COUNTIF(Q9:Q19, "MT??") + COUNTIF(Q20:Q29, "MT??")+ COUNTIF(Q30:Q47, "MT??")+ COUNTIF(Q9:Q19, "D")  + COUNTIF(Q20:Q29, "D")+COUNTIF(Q30:Q47, "D")</f>
        <v>0</v>
      </c>
      <c r="R49" s="80" t="n">
        <f aca="false">COUNTIF(R9:R19,"T")+COUNTIF(R20:R29,"T")+COUNTIF(R30:R47,"T")+COUNTIF(R9:R19,"T?") +COUNTIF(R20:R29,"T?")+COUNTIF(R30:R47,"T?")+ COUNTIF(R9:R19, "MT?") + COUNTIF(R20:R29, "MT?")+ COUNTIF(R30:R47, "MT?")+ COUNTIF(R9:R19, "D?")  + COUNTIF(R20:R29, "D?")+COUNTIF(R30:R47, "D?")+ COUNTIF(R9:R19, "DN?")+ COUNTIF(R20:R29, "DN?")+ COUNTIF(R30:R47, "DN?")+ COUNTIF(R9:R19, "MT??") + COUNTIF(R20:R29, "MT??")+ COUNTIF(R30:R47, "MT??")+ COUNTIF(R9:R19, "D")  + COUNTIF(R20:R29, "D")+COUNTIF(R30:R47, "D")</f>
        <v>0</v>
      </c>
      <c r="S49" s="80" t="n">
        <f aca="false">COUNTIF(S9:S19,"T")+COUNTIF(S20:S29,"T")+COUNTIF(S30:S47,"T")+COUNTIF(S9:S19,"T?") +COUNTIF(S20:S29,"T?")+COUNTIF(S30:S47,"T?")+ COUNTIF(S9:S19, "MT?") + COUNTIF(S20:S29, "MT?")+ COUNTIF(S30:S47, "MT?")+ COUNTIF(S9:S19, "D?")  + COUNTIF(S20:S29, "D?")+COUNTIF(S30:S47, "D?")+ COUNTIF(S9:S19, "DN?")+ COUNTIF(S20:S29, "DN?")+ COUNTIF(S30:S47, "DN?")+ COUNTIF(S9:S19, "MT??") + COUNTIF(S20:S29, "MT??")+ COUNTIF(S30:S47, "MT??")+ COUNTIF(S9:S19, "D")  + COUNTIF(S20:S29, "D")+COUNTIF(S30:S47, "D")</f>
        <v>0</v>
      </c>
      <c r="T49" s="80" t="n">
        <f aca="false">COUNTIF(T9:T19,"T")+COUNTIF(T20:T29,"T")+COUNTIF(T30:T47,"T")+COUNTIF(T9:T19,"T?") +COUNTIF(T20:T29,"T?")+COUNTIF(T30:T47,"T?")+ COUNTIF(T9:T19, "MT?") + COUNTIF(T20:T29, "MT?")+ COUNTIF(T30:T47, "MT?")+ COUNTIF(T9:T19, "D?")  + COUNTIF(T20:T29, "D?")+COUNTIF(T30:T47, "D?")+ COUNTIF(T9:T19, "DN?")+ COUNTIF(T20:T29, "DN?")+ COUNTIF(T30:T47, "DN?")+ COUNTIF(T9:T19, "MT??") + COUNTIF(T20:T29, "MT??")+ COUNTIF(T30:T47, "MT??")+ COUNTIF(T9:T19, "D")  + COUNTIF(T20:T29, "D")+COUNTIF(T30:T47, "D")</f>
        <v>0</v>
      </c>
      <c r="U49" s="80" t="n">
        <f aca="false">COUNTIF(U9:U19,"T")+COUNTIF(U20:U29,"T")+COUNTIF(U30:U47,"T")+COUNTIF(U9:U19,"T?") +COUNTIF(U20:U29,"T?")+COUNTIF(U30:U47,"T?")+ COUNTIF(U9:U19, "MT?") + COUNTIF(U20:U29, "MT?")+ COUNTIF(U30:U47, "MT?")+ COUNTIF(U9:U19, "D?")  + COUNTIF(U20:U29, "D?")+COUNTIF(U30:U47, "D?")+ COUNTIF(U9:U19, "DN?")+ COUNTIF(U20:U29, "DN?")+ COUNTIF(U30:U47, "DN?")+ COUNTIF(U9:U19, "MT??") + COUNTIF(U20:U29, "MT??")+ COUNTIF(U30:U47, "MT??")+ COUNTIF(U9:U19, "D")  + COUNTIF(U20:U29, "D")+COUNTIF(U30:U47, "D")</f>
        <v>0</v>
      </c>
      <c r="V49" s="80" t="n">
        <f aca="false">COUNTIF(V9:V19,"T")+COUNTIF(V20:V29,"T")+COUNTIF(V30:V47,"T")+COUNTIF(V9:V19,"T?") +COUNTIF(V20:V29,"T?")+COUNTIF(V30:V47,"T?")+ COUNTIF(V9:V19, "MT?") + COUNTIF(V20:V29, "MT?")+ COUNTIF(V30:V47, "MT?")+ COUNTIF(V9:V19, "D?")  + COUNTIF(V20:V29, "D?")+COUNTIF(V30:V47, "D?")+ COUNTIF(V9:V19, "DN?")+ COUNTIF(V20:V29, "DN?")+ COUNTIF(V30:V47, "DN?")+ COUNTIF(V9:V19, "MT??") + COUNTIF(V20:V29, "MT??")+ COUNTIF(V30:V47, "MT??")+ COUNTIF(V9:V19, "D")  + COUNTIF(V20:V29, "D")+COUNTIF(V30:V47, "D")</f>
        <v>0</v>
      </c>
      <c r="W49" s="80" t="n">
        <f aca="false">COUNTIF(W9:W19,"T")+COUNTIF(W20:W29,"T")+COUNTIF(W30:W47,"T")+COUNTIF(W9:W19,"T?") +COUNTIF(W20:W29,"T?")+COUNTIF(W30:W47,"T?")+ COUNTIF(W9:W19, "MT?") + COUNTIF(W20:W29, "MT?")+ COUNTIF(W30:W47, "MT?")+ COUNTIF(W9:W19, "D?")  + COUNTIF(W20:W29, "D?")+COUNTIF(W30:W47, "D?")+ COUNTIF(W9:W19, "DN?")+ COUNTIF(W20:W29, "DN?")+ COUNTIF(W30:W47, "DN?")+ COUNTIF(W9:W19, "MT??") + COUNTIF(W20:W29, "MT??")+ COUNTIF(W30:W47, "MT??")+ COUNTIF(W9:W19, "D")  + COUNTIF(W20:W29, "D")+COUNTIF(W30:W47, "D")</f>
        <v>0</v>
      </c>
      <c r="X49" s="80" t="n">
        <f aca="false">COUNTIF(X9:X19,"T")+COUNTIF(X20:X29,"T")+COUNTIF(X30:X47,"T")+COUNTIF(X9:X19,"T?") +COUNTIF(X20:X29,"T?")+COUNTIF(X30:X47,"T?")+ COUNTIF(X9:X19, "MT?") + COUNTIF(X20:X29, "MT?")+ COUNTIF(X30:X47, "MT?")+ COUNTIF(X9:X19, "D?")  + COUNTIF(X20:X29, "D?")+COUNTIF(X30:X47, "D?")+ COUNTIF(X9:X19, "DN?")+ COUNTIF(X20:X29, "DN?")+ COUNTIF(X30:X47, "DN?")+ COUNTIF(X9:X19, "MT??") + COUNTIF(X20:X29, "MT??")+ COUNTIF(X30:X47, "MT??")+ COUNTIF(X9:X19, "D")  + COUNTIF(X20:X29, "D")+COUNTIF(X30:X47, "D")</f>
        <v>0</v>
      </c>
      <c r="Y49" s="80" t="n">
        <f aca="false">COUNTIF(Y9:Y19,"T")+COUNTIF(Y20:Y29,"T")+COUNTIF(Y30:Y47,"T")+COUNTIF(Y9:Y19,"T?") +COUNTIF(Y20:Y29,"T?")+COUNTIF(Y30:Y47,"T?")+ COUNTIF(Y9:Y19, "MT?") + COUNTIF(Y20:Y29, "MT?")+ COUNTIF(Y30:Y47, "MT?")+ COUNTIF(Y9:Y19, "D?")  + COUNTIF(Y20:Y29, "D?")+COUNTIF(Y30:Y47, "D?")+ COUNTIF(Y9:Y19, "DN?")+ COUNTIF(Y20:Y29, "DN?")+ COUNTIF(Y30:Y47, "DN?")+ COUNTIF(Y9:Y19, "MT??") + COUNTIF(Y20:Y29, "MT??")+ COUNTIF(Y30:Y47, "MT??")+ COUNTIF(Y9:Y19, "D")  + COUNTIF(Y20:Y29, "D")+COUNTIF(Y30:Y47, "D")</f>
        <v>0</v>
      </c>
      <c r="Z49" s="80" t="n">
        <f aca="false">COUNTIF(Z9:Z19,"T")+COUNTIF(Z20:Z29,"T")+COUNTIF(Z30:Z47,"T")+COUNTIF(Z9:Z19,"T?") +COUNTIF(Z20:Z29,"T?")+COUNTIF(Z30:Z47,"T?")+ COUNTIF(Z9:Z19, "MT?") + COUNTIF(Z20:Z29, "MT?")+ COUNTIF(Z30:Z47, "MT?")+ COUNTIF(Z9:Z19, "D?")  + COUNTIF(Z20:Z29, "D?")+COUNTIF(Z30:Z47, "D?")+ COUNTIF(Z9:Z19, "DN?")+ COUNTIF(Z20:Z29, "DN?")+ COUNTIF(Z30:Z47, "DN?")+ COUNTIF(Z9:Z19, "MT??") + COUNTIF(Z20:Z29, "MT??")+ COUNTIF(Z30:Z47, "MT??")+ COUNTIF(Z9:Z19, "D")  + COUNTIF(Z20:Z29, "D")+COUNTIF(Z30:Z47, "D")</f>
        <v>0</v>
      </c>
      <c r="AA49" s="80" t="n">
        <f aca="false">COUNTIF(AA9:AA19,"T")+COUNTIF(AA20:AA29,"T")+COUNTIF(AA30:AA47,"T")+COUNTIF(AA9:AA19,"T?") +COUNTIF(AA20:AA29,"T?")+COUNTIF(AA30:AA47,"T?")+ COUNTIF(AA9:AA19, "MT?") + COUNTIF(AA20:AA29, "MT?")+ COUNTIF(AA30:AA47, "MT?")+ COUNTIF(AA9:AA19, "D?")  + COUNTIF(AA20:AA29, "D?")+COUNTIF(AA30:AA47, "D?")+ COUNTIF(AA9:AA19, "DN?")+ COUNTIF(AA20:AA29, "DN?")+ COUNTIF(AA30:AA47, "DN?")+ COUNTIF(AA9:AA19, "MT??") + COUNTIF(AA20:AA29, "MT??")+ COUNTIF(AA30:AA47, "MT??")+ COUNTIF(AA9:AA19, "D")  + COUNTIF(AA20:AA29, "D")+COUNTIF(AA30:AA47, "D")</f>
        <v>0</v>
      </c>
      <c r="AB49" s="80" t="n">
        <f aca="false">COUNTIF(AB9:AB19,"T")+COUNTIF(AB20:AB29,"T")+COUNTIF(AB30:AB47,"T")+COUNTIF(AB9:AB19,"T?") +COUNTIF(AB20:AB29,"T?")+COUNTIF(AB30:AB47,"T?")+ COUNTIF(AB9:AB19, "MT?") + COUNTIF(AB20:AB29, "MT?")+ COUNTIF(AB30:AB47, "MT?")+ COUNTIF(AB9:AB19, "D?")  + COUNTIF(AB20:AB29, "D?")+COUNTIF(AB30:AB47, "D?")+ COUNTIF(AB9:AB19, "DN?")+ COUNTIF(AB20:AB29, "DN?")+ COUNTIF(AB30:AB47, "DN?")+ COUNTIF(AB9:AB19, "MT??") + COUNTIF(AB20:AB29, "MT??")+ COUNTIF(AB30:AB47, "MT??")+ COUNTIF(AB9:AB19, "D")  + COUNTIF(AB20:AB29, "D")+COUNTIF(AB30:AB47, "D")</f>
        <v>0</v>
      </c>
      <c r="AC49" s="80" t="n">
        <f aca="false">COUNTIF(AC9:AC19,"T")+COUNTIF(AC20:AC29,"T")+COUNTIF(AC30:AC47,"T")+COUNTIF(AC9:AC19,"T?") +COUNTIF(AC20:AC29,"T?")+COUNTIF(AC30:AC47,"T?")+ COUNTIF(AC9:AC19, "MT?") + COUNTIF(AC20:AC29, "MT?")+ COUNTIF(AC30:AC47, "MT?")+ COUNTIF(AC9:AC19, "D?")  + COUNTIF(AC20:AC29, "D?")+COUNTIF(AC30:AC47, "D?")+ COUNTIF(AC9:AC19, "DN?")+ COUNTIF(AC20:AC29, "DN?")+ COUNTIF(AC30:AC47, "DN?")+ COUNTIF(AC9:AC19, "MT??") + COUNTIF(AC20:AC29, "MT??")+ COUNTIF(AC30:AC47, "MT??")+ COUNTIF(AC9:AC19, "D")  + COUNTIF(AC20:AC29, "D")+COUNTIF(AC30:AC47, "D")</f>
        <v>0</v>
      </c>
      <c r="AD49" s="80" t="n">
        <f aca="false">COUNTIF(AD9:AD19,"T")+COUNTIF(AD20:AD29,"T")+COUNTIF(AD30:AD47,"T")+COUNTIF(AD9:AD19,"T?") +COUNTIF(AD20:AD29,"T?")+COUNTIF(AD30:AD47,"T?")+ COUNTIF(AD9:AD19, "MT?") + COUNTIF(AD20:AD29, "MT?")+ COUNTIF(AD30:AD47, "MT?")+ COUNTIF(AD9:AD19, "D?")  + COUNTIF(AD20:AD29, "D?")+COUNTIF(AD30:AD47, "D?")+ COUNTIF(AD9:AD19, "DN?")+ COUNTIF(AD20:AD29, "DN?")+ COUNTIF(AD30:AD47, "DN?")+ COUNTIF(AD9:AD19, "MT??") + COUNTIF(AD20:AD29, "MT??")+ COUNTIF(AD30:AD47, "MT??")+ COUNTIF(AD9:AD19, "D")  + COUNTIF(AD20:AD29, "D")+COUNTIF(AD30:AD47, "D")</f>
        <v>0</v>
      </c>
      <c r="AE49" s="80" t="n">
        <f aca="false">COUNTIF(AE9:AE19,"T")+COUNTIF(AE20:AE29,"T")+COUNTIF(AE30:AE47,"T")+COUNTIF(AE9:AE19,"T?") +COUNTIF(AE20:AE29,"T?")+COUNTIF(AE30:AE47,"T?")+ COUNTIF(AE9:AE19, "MT?") + COUNTIF(AE20:AE29, "MT?")+ COUNTIF(AE30:AE47, "MT?")+ COUNTIF(AE9:AE19, "D?")  + COUNTIF(AE20:AE29, "D?")+COUNTIF(AE30:AE47, "D?")+ COUNTIF(AE9:AE19, "DN?")+ COUNTIF(AE20:AE29, "DN?")+ COUNTIF(AE30:AE47, "DN?")+ COUNTIF(AE9:AE19, "MT??") + COUNTIF(AE20:AE29, "MT??")+ COUNTIF(AE30:AE47, "MT??")+ COUNTIF(AE9:AE19, "D")  + COUNTIF(AE20:AE29, "D")+COUNTIF(AE30:AE47, "D")</f>
        <v>0</v>
      </c>
      <c r="AF49" s="80" t="n">
        <f aca="false">COUNTIF(AF9:AF19,"T")+COUNTIF(AF20:AF29,"T")+COUNTIF(AF30:AF47,"T")+COUNTIF(AF9:AF19,"T?") +COUNTIF(AF20:AF29,"T?")+COUNTIF(AF30:AF47,"T?")+ COUNTIF(AF9:AF19, "MT?") + COUNTIF(AF20:AF29, "MT?")+ COUNTIF(AF30:AF47, "MT?")+ COUNTIF(AF9:AF19, "D?")  + COUNTIF(AF20:AF29, "D?")+COUNTIF(AF30:AF47, "D?")+ COUNTIF(AF9:AF19, "DN?")+ COUNTIF(AF20:AF29, "DN?")+ COUNTIF(AF30:AF47, "DN?")+ COUNTIF(AF9:AF19, "MT??") + COUNTIF(AF20:AF29, "MT??")+ COUNTIF(AF30:AF47, "MT??")+ COUNTIF(AF9:AF19, "D")  + COUNTIF(AF20:AF29, "D")+COUNTIF(AF30:AF47, "D")</f>
        <v>0</v>
      </c>
      <c r="AG49" s="80" t="n">
        <f aca="false">COUNTIF(AG9:AG19,"T")+COUNTIF(AG20:AG29,"T")+COUNTIF(AG30:AG47,"T")+COUNTIF(AG9:AG19,"T?") +COUNTIF(AG20:AG29,"T?")+COUNTIF(AG30:AG47,"T?")+ COUNTIF(AG9:AG19, "MT?") + COUNTIF(AG20:AG29, "MT?")+ COUNTIF(AG30:AG47, "MT?")+ COUNTIF(AG9:AG19, "D?")  + COUNTIF(AG20:AG29, "D?")+COUNTIF(AG30:AG47, "D?")+ COUNTIF(AG9:AG19, "DN?")+ COUNTIF(AG20:AG29, "DN?")+ COUNTIF(AG30:AG47, "DN?")+ COUNTIF(AG9:AG19, "MT??") + COUNTIF(AG20:AG29, "MT??")+ COUNTIF(AG30:AG47, "MT??")+ COUNTIF(AG9:AG19, "D")  + COUNTIF(AG20:AG29, "D")+COUNTIF(AG30:AG47, "D")</f>
        <v>0</v>
      </c>
      <c r="AH49" s="80" t="n">
        <f aca="false">COUNTIF(AH9:AH19,"T")+COUNTIF(AH20:AH29,"T")+COUNTIF(AH30:AH47,"T")+COUNTIF(AH9:AH19,"T?") +COUNTIF(AH20:AH29,"T?")+COUNTIF(AH30:AH47,"T?")+ COUNTIF(AH9:AH19, "MT?") + COUNTIF(AH20:AH29, "MT?")+ COUNTIF(AH30:AH47, "MT?")+ COUNTIF(AH9:AH19, "D?")  + COUNTIF(AH20:AH29, "D?")+COUNTIF(AH30:AH47, "D?")+ COUNTIF(AH9:AH19, "DN?")+ COUNTIF(AH20:AH29, "DN?")+ COUNTIF(AH30:AH47, "DN?")+ COUNTIF(AH9:AH19, "MT??") + COUNTIF(AH20:AH29, "MT??")+ COUNTIF(AH30:AH47, "MT??")+ COUNTIF(AH9:AH19, "D")  + COUNTIF(AH20:AH29, "D")+COUNTIF(AH30:AH47, "D")</f>
        <v>0</v>
      </c>
      <c r="AI49" s="80" t="n">
        <f aca="false">COUNTIF(AI9:AI19,"T")+COUNTIF(AI20:AI29,"T")+COUNTIF(AI30:AI47,"T")+COUNTIF(AI9:AI19,"T?") +COUNTIF(AI20:AI29,"T?")+COUNTIF(AI30:AI47,"T?")+ COUNTIF(AI9:AI19, "MT?") + COUNTIF(AI20:AI29, "MT?")+ COUNTIF(AI30:AI47, "MT?")+ COUNTIF(AI9:AI19, "D?")  + COUNTIF(AI20:AI29, "D?")+COUNTIF(AI30:AI47, "D?")+ COUNTIF(AI9:AI19, "DN?")+ COUNTIF(AI20:AI29, "DN?")+ COUNTIF(AI30:AI47, "DN?")+ COUNTIF(AI9:AI19, "MT??") + COUNTIF(AI20:AI29, "MT??")+ COUNTIF(AI30:AI47, "MT??")+ COUNTIF(AI9:AI19, "D")  + COUNTIF(AI20:AI29, "D")+COUNTIF(AI30:AI47, "D")</f>
        <v>0</v>
      </c>
      <c r="AJ49" s="80" t="n">
        <f aca="false">COUNTIF(AJ9:AJ19,"T")+COUNTIF(AJ20:AJ29,"T")+COUNTIF(AJ30:AJ47,"T")+COUNTIF(AJ9:AJ19,"T?") +COUNTIF(AJ20:AJ29,"T?")+COUNTIF(AJ30:AJ47,"T?")+ COUNTIF(AJ9:AJ19, "MT?") + COUNTIF(AJ20:AJ29, "MT?")+ COUNTIF(AJ30:AJ47, "MT?")+ COUNTIF(AJ9:AJ19, "D?")  + COUNTIF(AJ20:AJ29, "D?")+COUNTIF(AJ30:AJ47, "D?")+ COUNTIF(AJ9:AJ19, "DN?")+ COUNTIF(AJ20:AJ29, "DN?")+ COUNTIF(AJ30:AJ47, "DN?")+ COUNTIF(AJ9:AJ19, "MT??") + COUNTIF(AJ20:AJ29, "MT??")+ COUNTIF(AJ30:AJ47, "MT??")+ COUNTIF(AJ9:AJ19, "D")  + COUNTIF(AJ20:AJ29, "D")+COUNTIF(AJ30:AJ47, "D")</f>
        <v>0</v>
      </c>
      <c r="AK49" s="80" t="n">
        <f aca="false">COUNTIF(AK9:AK19,"T")+COUNTIF(AK20:AK29,"T")+COUNTIF(AK30:AK47,"T")+COUNTIF(AK9:AK19,"T?") +COUNTIF(AK20:AK29,"T?")+COUNTIF(AK30:AK47,"T?")+ COUNTIF(AK9:AK19, "MT?") + COUNTIF(AK20:AK29, "MT?")+ COUNTIF(AK30:AK47, "MT?")+ COUNTIF(AK9:AK19, "D?")  + COUNTIF(AK20:AK29, "D?")+COUNTIF(AK30:AK47, "D?")+ COUNTIF(AK9:AK19, "DN?")+ COUNTIF(AK20:AK29, "DN?")+ COUNTIF(AK30:AK47, "DN?")+ COUNTIF(AK9:AK19, "MT??") + COUNTIF(AK20:AK29, "MT??")+ COUNTIF(AK30:AK47, "MT??")+ COUNTIF(AK9:AK19, "D")  + COUNTIF(AK20:AK29, "D")+COUNTIF(AK30:AK47, "D")</f>
        <v>0</v>
      </c>
      <c r="AL49" s="80" t="n">
        <f aca="false">COUNTIF(AL9:AL19,"T")+COUNTIF(AL20:AL29,"T")+COUNTIF(AL30:AL47,"T")+COUNTIF(AL9:AL19,"T?") +COUNTIF(AL20:AL29,"T?")+COUNTIF(AL30:AL47,"T?")+ COUNTIF(AL9:AL19, "MT?") + COUNTIF(AL20:AL29, "MT?")+ COUNTIF(AL30:AL47, "MT?")+ COUNTIF(AL9:AL19, "D?")  + COUNTIF(AL20:AL29, "D?")+COUNTIF(AL30:AL47, "D?")+ COUNTIF(AL9:AL19, "DN?")+ COUNTIF(AL20:AL29, "DN?")+ COUNTIF(AL30:AL47, "DN?")+ COUNTIF(AL9:AL19, "MT??") + COUNTIF(AL20:AL29, "MT??")+ COUNTIF(AL30:AL47, "MT??")+ COUNTIF(AL9:AL19, "D")  + COUNTIF(AL20:AL29, "D")+COUNTIF(AL30:AL47, "D")</f>
        <v>0</v>
      </c>
      <c r="AM49" s="80" t="n">
        <f aca="false">COUNTIF(AM9:AM19,"T")+COUNTIF(AM20:AM29,"T")+COUNTIF(AM30:AM47,"T")+COUNTIF(AM9:AM19,"T?") +COUNTIF(AM20:AM29,"T?")+COUNTIF(AM30:AM47,"T?")+ COUNTIF(AM9:AM19, "MT?") + COUNTIF(AM20:AM29, "MT?")+ COUNTIF(AM30:AM47, "MT?")+ COUNTIF(AM9:AM19, "D?")  + COUNTIF(AM20:AM29, "D?")+COUNTIF(AM30:AM47, "D?")+ COUNTIF(AM9:AM19, "DN?")+ COUNTIF(AM20:AM29, "DN?")+ COUNTIF(AM30:AM47, "DN?")+ COUNTIF(AM9:AM19, "MT??") + COUNTIF(AM20:AM29, "MT??")+ COUNTIF(AM30:AM47, "MT??")+ COUNTIF(AM9:AM19, "D")  + COUNTIF(AM20:AM29, "D")+COUNTIF(AM30:AM47, "D")</f>
        <v>0</v>
      </c>
      <c r="AN49" s="80" t="n">
        <f aca="false">COUNTIF(AN9:AN19,"T")+COUNTIF(AN20:AN29,"T")+COUNTIF(AN30:AN47,"T")+COUNTIF(AN9:AN19,"T?") +COUNTIF(AN20:AN29,"T?")+COUNTIF(AN30:AN47,"T?")+ COUNTIF(AN9:AN19, "MT?") + COUNTIF(AN20:AN29, "MT?")+ COUNTIF(AN30:AN47, "MT?")+ COUNTIF(AN9:AN19, "D?")  + COUNTIF(AN20:AN29, "D?")+COUNTIF(AN30:AN47, "D?")+ COUNTIF(AN9:AN19, "DN?")+ COUNTIF(AN20:AN29, "DN?")+ COUNTIF(AN30:AN47, "DN?")+ COUNTIF(AN9:AN19, "MT??") + COUNTIF(AN20:AN29, "MT??")+ COUNTIF(AN30:AN47, "MT??")+ COUNTIF(AN9:AN19, "D")  + COUNTIF(AN20:AN29, "D")+COUNTIF(AN30:AN47, "D")</f>
        <v>0</v>
      </c>
      <c r="AO49" s="80" t="n">
        <f aca="false">COUNTIF(AO9:AO19,"T")+COUNTIF(AO20:AO29,"T")+COUNTIF(AO30:AO47,"T")+COUNTIF(AO9:AO19,"T?") +COUNTIF(AO20:AO29,"T?")+COUNTIF(AO30:AO47,"T?")+ COUNTIF(AO9:AO19, "MT?") + COUNTIF(AO20:AO29, "MT?")+ COUNTIF(AO30:AO47, "MT?")+ COUNTIF(AO9:AO19, "D?")  + COUNTIF(AO20:AO29, "D?")+COUNTIF(AO30:AO47, "D?")+ COUNTIF(AO9:AO19, "DN?")+ COUNTIF(AO20:AO29, "DN?")+ COUNTIF(AO30:AO47, "DN?")+ COUNTIF(AO9:AO19, "MT??") + COUNTIF(AO20:AO29, "MT??")+ COUNTIF(AO30:AO47, "MT??")+ COUNTIF(AO9:AO19, "D")  + COUNTIF(AO20:AO29, "D")+COUNTIF(AO30:AO47, "D")</f>
        <v>0</v>
      </c>
      <c r="AP49" s="80" t="n">
        <f aca="false">COUNTIF(AP9:AP19,"T")+COUNTIF(AP20:AP29,"T")+COUNTIF(AP30:AP47,"T")+COUNTIF(AP9:AP19,"T?") +COUNTIF(AP20:AP29,"T?")+COUNTIF(AP30:AP47,"T?")+ COUNTIF(AP9:AP19, "MT?") + COUNTIF(AP20:AP29, "MT?")+ COUNTIF(AP30:AP47, "MT?")+ COUNTIF(AP9:AP19, "D?")  + COUNTIF(AP20:AP29, "D?")+COUNTIF(AP30:AP47, "D?")+ COUNTIF(AP9:AP19, "DN?")+ COUNTIF(AP20:AP29, "DN?")+ COUNTIF(AP30:AP47, "DN?")+ COUNTIF(AP9:AP19, "MT??") + COUNTIF(AP20:AP29, "MT??")+ COUNTIF(AP30:AP47, "MT??")+ COUNTIF(AP9:AP19, "D")  + COUNTIF(AP20:AP29, "D")+COUNTIF(AP30:AP47, "D")</f>
        <v>0</v>
      </c>
      <c r="AQ49" s="80" t="n">
        <f aca="false">COUNTIF(AQ9:AQ19,"T")+COUNTIF(AQ20:AQ29,"T")+COUNTIF(AQ30:AQ47,"T")+COUNTIF(AQ9:AQ19,"T?") +COUNTIF(AQ20:AQ29,"T?")+COUNTIF(AQ30:AQ47,"T?")+ COUNTIF(AQ9:AQ19, "MT?") + COUNTIF(AQ20:AQ29, "MT?")+ COUNTIF(AQ30:AQ47, "MT?")+ COUNTIF(AQ9:AQ19, "D?")  + COUNTIF(AQ20:AQ29, "D?")+COUNTIF(AQ30:AQ47, "D?")+ COUNTIF(AQ9:AQ19, "DN?")+ COUNTIF(AQ20:AQ29, "DN?")+ COUNTIF(AQ30:AQ47, "DN?")+ COUNTIF(AQ9:AQ19, "MT??") + COUNTIF(AQ20:AQ29, "MT??")+ COUNTIF(AQ30:AQ47, "MT??")+ COUNTIF(AQ9:AQ19, "D")  + COUNTIF(AQ20:AQ29, "D")+COUNTIF(AQ30:AQ47, "D")</f>
        <v>0</v>
      </c>
      <c r="AR49" s="144" t="n">
        <f aca="false">COUNTIF(AR9:AR19,"T")+COUNTIF(AR20:AR29,"T")+COUNTIF(AR30:AR47,"T")+COUNTIF(AR9:AR19,"T?") +COUNTIF(AR20:AR29,"T?")+COUNTIF(AR30:AR47,"T?")+ COUNTIF(AR9:AR19, "MT?") + COUNTIF(AR20:AR29, "MT?")+ COUNTIF(AR30:AR47, "MT?")+ COUNTIF(AR9:AR19, "D?")  + COUNTIF(AR20:AR29, "D?")+COUNTIF(AR30:AR47, "D?")+ COUNTIF(AR9:AR19, "DN?")+ COUNTIF(AR20:AR29, "DN?")+ COUNTIF(AR30:AR47, "DN?")+ COUNTIF(AR9:AR19, "MT??") + COUNTIF(AR20:AR29, "MT??")+ COUNTIF(AR30:AR47, "MT??")+ COUNTIF(AR9:AR19, "D")  + COUNTIF(AR20:AR29, "D")+COUNTIF(AR30:AR47, "D")</f>
        <v>0</v>
      </c>
      <c r="AS49" s="58" t="n">
        <f aca="false">IF(A49&lt;&gt;"",IFERROR(VLOOKUP(N49,Tabelas!B:D,3,0),0),"")</f>
        <v>0</v>
      </c>
      <c r="AT49" s="59" t="n">
        <f aca="false">IF(A49&lt;&gt;"",IFERROR(VLOOKUP(O49,Tabelas!B:D,3,0),0),"")</f>
        <v>0</v>
      </c>
      <c r="AU49" s="59" t="n">
        <f aca="false">IF(A49&lt;&gt;"",IFERROR(VLOOKUP(P49,Tabelas!B:D,3,0),0),"")</f>
        <v>0</v>
      </c>
      <c r="AV49" s="59" t="n">
        <f aca="false">IF(A49&lt;&gt;"",IFERROR(VLOOKUP(Q49,Tabelas!B:D,3,0),0),"")</f>
        <v>0</v>
      </c>
      <c r="AW49" s="59" t="n">
        <f aca="false">IF(A49&lt;&gt;"",IFERROR(VLOOKUP(R49,Tabelas!B:D,3,0),0),"")</f>
        <v>0</v>
      </c>
      <c r="AX49" s="59" t="n">
        <f aca="false">IF(A49&lt;&gt;"",IFERROR(VLOOKUP(S49,Tabelas!B:D,3,0),0),"")</f>
        <v>0</v>
      </c>
      <c r="AY49" s="59" t="n">
        <f aca="false">IF(A49&lt;&gt;"",IFERROR(VLOOKUP(T49,Tabelas!B:D,3,0),0),"")</f>
        <v>0</v>
      </c>
      <c r="AZ49" s="59" t="n">
        <f aca="false">IF(A49&lt;&gt;"",IFERROR(VLOOKUP(U49,Tabelas!B:D,3,0),0),"")</f>
        <v>0</v>
      </c>
      <c r="BA49" s="59" t="n">
        <f aca="false">IF(A49&lt;&gt;"",IFERROR(VLOOKUP(V49,Tabelas!B:D,3,0),0),"")</f>
        <v>0</v>
      </c>
      <c r="BB49" s="59" t="n">
        <f aca="false">IF(A49&lt;&gt;"",IFERROR(VLOOKUP(W49,Tabelas!B:D,3,0),0),"")</f>
        <v>0</v>
      </c>
      <c r="BC49" s="59" t="n">
        <f aca="false">IF(A49&lt;&gt;"",IFERROR(VLOOKUP(X49,Tabelas!B:D,3,0),0),"")</f>
        <v>0</v>
      </c>
      <c r="BD49" s="59" t="n">
        <f aca="false">IF(A49&lt;&gt;"",IFERROR(VLOOKUP(Y49,Tabelas!B:D,3,0),0),"")</f>
        <v>0</v>
      </c>
      <c r="BE49" s="59" t="n">
        <f aca="false">IF(A49&lt;&gt;"",IFERROR(VLOOKUP(Z49,Tabelas!B:D,3,0),0),"")</f>
        <v>0</v>
      </c>
      <c r="BF49" s="59" t="n">
        <f aca="false">IF(A49&lt;&gt;"",IFERROR(VLOOKUP(AA49,Tabelas!B:D,3,0),0),"")</f>
        <v>0</v>
      </c>
      <c r="BG49" s="59" t="n">
        <f aca="false">IF(A49&lt;&gt;"",IFERROR(VLOOKUP(AB49,Tabelas!B:D,3,0),0),"")</f>
        <v>0</v>
      </c>
      <c r="BH49" s="59" t="n">
        <f aca="false">IF(A49&lt;&gt;"",IFERROR(VLOOKUP(AC49,Tabelas!B:D,3,0),0),"")</f>
        <v>0</v>
      </c>
      <c r="BI49" s="59" t="n">
        <f aca="false">IF(A49&lt;&gt;"",IFERROR(VLOOKUP(AD49,Tabelas!B:D,3,0),0),"")</f>
        <v>0</v>
      </c>
      <c r="BJ49" s="59" t="n">
        <f aca="false">IF(A49&lt;&gt;"",IFERROR(VLOOKUP(AE49,Tabelas!B:D,3,0),0),"")</f>
        <v>0</v>
      </c>
      <c r="BK49" s="59" t="n">
        <f aca="false">IF(A49&lt;&gt;"",IFERROR(VLOOKUP(AF49,Tabelas!B:D,3,0),0),"")</f>
        <v>0</v>
      </c>
      <c r="BL49" s="59" t="n">
        <f aca="false">IF(A49&lt;&gt;"",IFERROR(VLOOKUP(AG49,Tabelas!B:D,3,0),0),"")</f>
        <v>0</v>
      </c>
      <c r="BM49" s="59" t="n">
        <f aca="false">IF(A49&lt;&gt;"",IFERROR(VLOOKUP(AH49,Tabelas!B:D,3,0),0),"")</f>
        <v>0</v>
      </c>
      <c r="BN49" s="59" t="n">
        <f aca="false">IF(A49&lt;&gt;"",IFERROR(VLOOKUP(AI49,Tabelas!B:D,3,0),0),"")</f>
        <v>0</v>
      </c>
      <c r="BO49" s="59" t="n">
        <f aca="false">IF(A49&lt;&gt;"",IFERROR(VLOOKUP(AJ49,Tabelas!B:D,3,0),0),"")</f>
        <v>0</v>
      </c>
      <c r="BP49" s="59" t="n">
        <f aca="false">IF(A49&lt;&gt;"",IFERROR(VLOOKUP(AK49,Tabelas!B:D,3,0),0),"")</f>
        <v>0</v>
      </c>
      <c r="BQ49" s="59" t="n">
        <f aca="false">IF(A49&lt;&gt;"",IFERROR(VLOOKUP(AL49,Tabelas!B:D,3,0),0),"")</f>
        <v>0</v>
      </c>
      <c r="BR49" s="59" t="n">
        <f aca="false">IF(A49&lt;&gt;"",IFERROR(VLOOKUP(AM49,Tabelas!B:D,3,0),0),"")</f>
        <v>0</v>
      </c>
      <c r="BS49" s="59" t="n">
        <f aca="false">IF(A49&lt;&gt;"",IFERROR(VLOOKUP(AN49,Tabelas!B:D,3,0),0),"")</f>
        <v>0</v>
      </c>
      <c r="BT49" s="59" t="n">
        <f aca="false">IF(A49&lt;&gt;"",IFERROR(VLOOKUP(AO49,Tabelas!B:D,3,0),0),"")</f>
        <v>0</v>
      </c>
      <c r="BU49" s="59" t="n">
        <f aca="false">IF(A49&lt;&gt;"",IFERROR(VLOOKUP(AP49,Tabelas!B:D,3,0),0),"")</f>
        <v>0</v>
      </c>
      <c r="BV49" s="59" t="n">
        <f aca="false">IF(A49&lt;&gt;"",IFERROR(VLOOKUP(AQ49,Tabelas!B:D,3,0),0),"")</f>
        <v>0</v>
      </c>
      <c r="BW49" s="59" t="n">
        <f aca="false">IF(A49&lt;&gt;"",IFERROR(VLOOKUP(AR49,Tabelas!B:D,3,0),0),"")</f>
        <v>0</v>
      </c>
      <c r="BX49" s="80"/>
      <c r="BY49" s="80"/>
      <c r="BZ49" s="80"/>
      <c r="CA49" s="80"/>
      <c r="CB49" s="80"/>
      <c r="CC49" s="80"/>
      <c r="CD49" s="145"/>
      <c r="CE49" s="145"/>
      <c r="CF49" s="81"/>
    </row>
    <row r="50" customFormat="false" ht="12.75" hidden="false" customHeight="true" outlineLevel="0" collapsed="false">
      <c r="A50" s="175" t="s">
        <v>69</v>
      </c>
      <c r="B50" s="175"/>
      <c r="C50" s="175"/>
      <c r="D50" s="175"/>
      <c r="E50" s="175"/>
      <c r="F50" s="175"/>
      <c r="G50" s="175"/>
      <c r="H50" s="83"/>
      <c r="I50" s="83"/>
      <c r="J50" s="83"/>
      <c r="K50" s="83"/>
      <c r="L50" s="83"/>
      <c r="M50" s="83"/>
      <c r="N50" s="84" t="n">
        <f aca="false">COUNTIF(N9:N19,"N")+COUNTIF(N20:N29,"N")+COUNTIF(N30:N47,"N")+COUNTIF(N9:N19,"N?") +COUNTIF(N20:N29,"N?")+COUNTIF(N30:N47,"N?")+ COUNTIF(N9:N19, "DN?")+ COUNTIF(N20:N29, "DN?")+ COUNTIF(N30:N47, "DN?")</f>
        <v>0</v>
      </c>
      <c r="O50" s="84" t="n">
        <f aca="false">COUNTIF(O9:O19,"N")+COUNTIF(O20:O29,"N")+COUNTIF(O30:O47,"N")+COUNTIF(O9:O19,"N?") +COUNTIF(O20:O29,"N?")+COUNTIF(O30:O47,"N?")+ COUNTIF(O9:O19, "DN?")+ COUNTIF(O20:O29, "DN?")+ COUNTIF(O30:O47, "DN?")</f>
        <v>0</v>
      </c>
      <c r="P50" s="84" t="n">
        <f aca="false">COUNTIF(P9:P19,"N")+COUNTIF(P20:P29,"N")+COUNTIF(P30:P47,"N")+COUNTIF(P9:P19,"N?") +COUNTIF(P20:P29,"N?")+COUNTIF(P30:P47,"N?")+ COUNTIF(P9:P19, "DN?")+ COUNTIF(P20:P29, "DN?")+ COUNTIF(P30:P47, "DN?")</f>
        <v>0</v>
      </c>
      <c r="Q50" s="84" t="n">
        <f aca="false">COUNTIF(Q9:Q19,"N")+COUNTIF(Q20:Q29,"N")+COUNTIF(Q30:Q47,"N")+COUNTIF(Q9:Q19,"N?") +COUNTIF(Q20:Q29,"N?")+COUNTIF(Q30:Q47,"N?")+ COUNTIF(Q9:Q19, "DN?")+ COUNTIF(Q20:Q29, "DN?")+ COUNTIF(Q30:Q47, "DN?")</f>
        <v>0</v>
      </c>
      <c r="R50" s="84" t="n">
        <f aca="false">COUNTIF(R9:R19,"N")+COUNTIF(R20:R29,"N")+COUNTIF(R30:R47,"N")+COUNTIF(R9:R19,"N?") +COUNTIF(R20:R29,"N?")+COUNTIF(R30:R47,"N?")+ COUNTIF(R9:R19, "DN?")+ COUNTIF(R20:R29, "DN?")+ COUNTIF(R30:R47, "DN?")</f>
        <v>0</v>
      </c>
      <c r="S50" s="84" t="n">
        <f aca="false">COUNTIF(S9:S19,"N")+COUNTIF(S20:S29,"N")+COUNTIF(S30:S47,"N")+COUNTIF(S9:S19,"N?") +COUNTIF(S20:S29,"N?")+COUNTIF(S30:S47,"N?")+ COUNTIF(S9:S19, "DN?")+ COUNTIF(S20:S29, "DN?")+ COUNTIF(S30:S47, "DN?")</f>
        <v>0</v>
      </c>
      <c r="T50" s="84" t="n">
        <f aca="false">COUNTIF(T9:T19,"N")+COUNTIF(T20:T29,"N")+COUNTIF(T30:T47,"N")+COUNTIF(T9:T19,"N?") +COUNTIF(T20:T29,"N?")+COUNTIF(T30:T47,"N?")+ COUNTIF(T9:T19, "DN?")+ COUNTIF(T20:T29, "DN?")+ COUNTIF(T30:T47, "DN?")</f>
        <v>0</v>
      </c>
      <c r="U50" s="84" t="n">
        <f aca="false">COUNTIF(U9:U19,"N")+COUNTIF(U20:U29,"N")+COUNTIF(U30:U47,"N")+COUNTIF(U9:U19,"N?") +COUNTIF(U20:U29,"N?")+COUNTIF(U30:U47,"N?")+ COUNTIF(U9:U19, "DN?")+ COUNTIF(U20:U29, "DN?")+ COUNTIF(U30:U47, "DN?")</f>
        <v>0</v>
      </c>
      <c r="V50" s="84" t="n">
        <f aca="false">COUNTIF(V9:V19,"N")+COUNTIF(V20:V29,"N")+COUNTIF(V30:V47,"N")+COUNTIF(V9:V19,"N?") +COUNTIF(V20:V29,"N?")+COUNTIF(V30:V47,"N?")+ COUNTIF(V9:V19, "DN?")+ COUNTIF(V20:V29, "DN?")+ COUNTIF(V30:V47, "DN?")</f>
        <v>0</v>
      </c>
      <c r="W50" s="84" t="n">
        <f aca="false">COUNTIF(W9:W19,"N")+COUNTIF(W20:W29,"N")+COUNTIF(W30:W47,"N")+COUNTIF(W9:W19,"N?") +COUNTIF(W20:W29,"N?")+COUNTIF(W30:W47,"N?")+ COUNTIF(W9:W19, "DN?")+ COUNTIF(W20:W29, "DN?")+ COUNTIF(W30:W47, "DN?")</f>
        <v>0</v>
      </c>
      <c r="X50" s="84" t="n">
        <f aca="false">COUNTIF(X9:X19,"N")+COUNTIF(X20:X29,"N")+COUNTIF(X30:X47,"N")+COUNTIF(X9:X19,"N?") +COUNTIF(X20:X29,"N?")+COUNTIF(X30:X47,"N?")+ COUNTIF(X9:X19, "DN?")+ COUNTIF(X20:X29, "DN?")+ COUNTIF(X30:X47, "DN?")</f>
        <v>0</v>
      </c>
      <c r="Y50" s="84" t="n">
        <f aca="false">COUNTIF(Y9:Y19,"N")+COUNTIF(Y20:Y29,"N")+COUNTIF(Y30:Y47,"N")+COUNTIF(Y9:Y19,"N?") +COUNTIF(Y20:Y29,"N?")+COUNTIF(Y30:Y47,"N?")+ COUNTIF(Y9:Y19, "DN?")+ COUNTIF(Y20:Y29, "DN?")+ COUNTIF(Y30:Y47, "DN?")</f>
        <v>0</v>
      </c>
      <c r="Z50" s="84" t="n">
        <f aca="false">COUNTIF(Z9:Z19,"N")+COUNTIF(Z20:Z29,"N")+COUNTIF(Z30:Z47,"N")+COUNTIF(Z9:Z19,"N?") +COUNTIF(Z20:Z29,"N?")+COUNTIF(Z30:Z47,"N?")+ COUNTIF(Z9:Z19, "DN?")+ COUNTIF(Z20:Z29, "DN?")+ COUNTIF(Z30:Z47, "DN?")</f>
        <v>0</v>
      </c>
      <c r="AA50" s="84" t="n">
        <f aca="false">COUNTIF(AA9:AA19,"N")+COUNTIF(AA20:AA29,"N")+COUNTIF(AA30:AA47,"N")+COUNTIF(AA9:AA19,"N?") +COUNTIF(AA20:AA29,"N?")+COUNTIF(AA30:AA47,"N?")+ COUNTIF(AA9:AA19, "DN?")+ COUNTIF(AA20:AA29, "DN?")+ COUNTIF(AA30:AA47, "DN?")</f>
        <v>0</v>
      </c>
      <c r="AB50" s="84" t="n">
        <f aca="false">COUNTIF(AB9:AB19,"N")+COUNTIF(AB20:AB29,"N")+COUNTIF(AB30:AB47,"N")+COUNTIF(AB9:AB19,"N?") +COUNTIF(AB20:AB29,"N?")+COUNTIF(AB30:AB47,"N?")+ COUNTIF(AB9:AB19, "DN?")+ COUNTIF(AB20:AB29, "DN?")+ COUNTIF(AB30:AB47, "DN?")</f>
        <v>0</v>
      </c>
      <c r="AC50" s="84" t="n">
        <f aca="false">COUNTIF(AC9:AC19,"N")+COUNTIF(AC20:AC29,"N")+COUNTIF(AC30:AC47,"N")+COUNTIF(AC9:AC19,"N?") +COUNTIF(AC20:AC29,"N?")+COUNTIF(AC30:AC47,"N?")+ COUNTIF(AC9:AC19, "DN?")+ COUNTIF(AC20:AC29, "DN?")+ COUNTIF(AC30:AC47, "DN?")</f>
        <v>0</v>
      </c>
      <c r="AD50" s="84" t="n">
        <f aca="false">COUNTIF(AD9:AD19,"N")+COUNTIF(AD20:AD29,"N")+COUNTIF(AD30:AD47,"N")+COUNTIF(AD9:AD19,"N?") +COUNTIF(AD20:AD29,"N?")+COUNTIF(AD30:AD47,"N?")+ COUNTIF(AD9:AD19, "DN?")+ COUNTIF(AD20:AD29, "DN?")+ COUNTIF(AD30:AD47, "DN?")</f>
        <v>0</v>
      </c>
      <c r="AE50" s="84" t="n">
        <f aca="false">COUNTIF(AE9:AE19,"N")+COUNTIF(AE20:AE29,"N")+COUNTIF(AE30:AE47,"N")+COUNTIF(AE9:AE19,"N?") +COUNTIF(AE20:AE29,"N?")+COUNTIF(AE30:AE47,"N?")+ COUNTIF(AE9:AE19, "DN?")+ COUNTIF(AE20:AE29, "DN?")+ COUNTIF(AE30:AE47, "DN?")</f>
        <v>0</v>
      </c>
      <c r="AF50" s="84" t="n">
        <f aca="false">COUNTIF(AF9:AF19,"N")+COUNTIF(AF20:AF29,"N")+COUNTIF(AF30:AF47,"N")+COUNTIF(AF9:AF19,"N?") +COUNTIF(AF20:AF29,"N?")+COUNTIF(AF30:AF47,"N?")+ COUNTIF(AF9:AF19, "DN?")+ COUNTIF(AF20:AF29, "DN?")+ COUNTIF(AF30:AF47, "DN?")</f>
        <v>0</v>
      </c>
      <c r="AG50" s="84" t="n">
        <f aca="false">COUNTIF(AG9:AG19,"N")+COUNTIF(AG20:AG29,"N")+COUNTIF(AG30:AG47,"N")+COUNTIF(AG9:AG19,"N?") +COUNTIF(AG20:AG29,"N?")+COUNTIF(AG30:AG47,"N?")+ COUNTIF(AG9:AG19, "DN?")+ COUNTIF(AG20:AG29, "DN?")+ COUNTIF(AG30:AG47, "DN?")</f>
        <v>0</v>
      </c>
      <c r="AH50" s="84" t="n">
        <f aca="false">COUNTIF(AH9:AH19,"N")+COUNTIF(AH20:AH29,"N")+COUNTIF(AH30:AH47,"N")+COUNTIF(AH9:AH19,"N?") +COUNTIF(AH20:AH29,"N?")+COUNTIF(AH30:AH47,"N?")+ COUNTIF(AH9:AH19, "DN?")+ COUNTIF(AH20:AH29, "DN?")+ COUNTIF(AH30:AH47, "DN?")</f>
        <v>0</v>
      </c>
      <c r="AI50" s="84" t="n">
        <f aca="false">COUNTIF(AI9:AI19,"N")+COUNTIF(AI20:AI29,"N")+COUNTIF(AI30:AI47,"N")+COUNTIF(AI9:AI19,"N?") +COUNTIF(AI20:AI29,"N?")+COUNTIF(AI30:AI47,"N?")+ COUNTIF(AI9:AI19, "DN?")+ COUNTIF(AI20:AI29, "DN?")+ COUNTIF(AI30:AI47, "DN?")</f>
        <v>0</v>
      </c>
      <c r="AJ50" s="84" t="n">
        <f aca="false">COUNTIF(AJ9:AJ19,"N")+COUNTIF(AJ20:AJ29,"N")+COUNTIF(AJ30:AJ47,"N")+COUNTIF(AJ9:AJ19,"N?") +COUNTIF(AJ20:AJ29,"N?")+COUNTIF(AJ30:AJ47,"N?")+ COUNTIF(AJ9:AJ19, "DN?")+ COUNTIF(AJ20:AJ29, "DN?")+ COUNTIF(AJ30:AJ47, "DN?")</f>
        <v>0</v>
      </c>
      <c r="AK50" s="84" t="n">
        <f aca="false">COUNTIF(AK9:AK19,"N")+COUNTIF(AK20:AK29,"N")+COUNTIF(AK30:AK47,"N")+COUNTIF(AK9:AK19,"N?") +COUNTIF(AK20:AK29,"N?")+COUNTIF(AK30:AK47,"N?")+ COUNTIF(AK9:AK19, "DN?")+ COUNTIF(AK20:AK29, "DN?")+ COUNTIF(AK30:AK47, "DN?")</f>
        <v>0</v>
      </c>
      <c r="AL50" s="84" t="n">
        <f aca="false">COUNTIF(AL9:AL19,"N")+COUNTIF(AL20:AL29,"N")+COUNTIF(AL30:AL47,"N")+COUNTIF(AL9:AL19,"N?") +COUNTIF(AL20:AL29,"N?")+COUNTIF(AL30:AL47,"N?")+ COUNTIF(AL9:AL19, "DN?")+ COUNTIF(AL20:AL29, "DN?")+ COUNTIF(AL30:AL47, "DN?")</f>
        <v>0</v>
      </c>
      <c r="AM50" s="84" t="n">
        <f aca="false">COUNTIF(AM9:AM19,"N")+COUNTIF(AM20:AM29,"N")+COUNTIF(AM30:AM47,"N")+COUNTIF(AM9:AM19,"N?") +COUNTIF(AM20:AM29,"N?")+COUNTIF(AM30:AM47,"N?")+ COUNTIF(AM9:AM19, "DN?")+ COUNTIF(AM20:AM29, "DN?")+ COUNTIF(AM30:AM47, "DN?")</f>
        <v>0</v>
      </c>
      <c r="AN50" s="84" t="n">
        <f aca="false">COUNTIF(AN9:AN19,"N")+COUNTIF(AN20:AN29,"N")+COUNTIF(AN30:AN47,"N")+COUNTIF(AN9:AN19,"N?") +COUNTIF(AN20:AN29,"N?")+COUNTIF(AN30:AN47,"N?")+ COUNTIF(AN9:AN19, "DN?")+ COUNTIF(AN20:AN29, "DN?")+ COUNTIF(AN30:AN47, "DN?")</f>
        <v>0</v>
      </c>
      <c r="AO50" s="84" t="n">
        <f aca="false">COUNTIF(AO9:AO19,"N")+COUNTIF(AO20:AO29,"N")+COUNTIF(AO30:AO47,"N")+COUNTIF(AO9:AO19,"N?") +COUNTIF(AO20:AO29,"N?")+COUNTIF(AO30:AO47,"N?")+ COUNTIF(AO9:AO19, "DN?")+ COUNTIF(AO20:AO29, "DN?")+ COUNTIF(AO30:AO47, "DN?")</f>
        <v>0</v>
      </c>
      <c r="AP50" s="84" t="n">
        <f aca="false">COUNTIF(AP9:AP19,"N")+COUNTIF(AP20:AP29,"N")+COUNTIF(AP30:AP47,"N")+COUNTIF(AP9:AP19,"N?") +COUNTIF(AP20:AP29,"N?")+COUNTIF(AP30:AP47,"N?")+ COUNTIF(AP9:AP19, "DN?")+ COUNTIF(AP20:AP29, "DN?")+ COUNTIF(AP30:AP47, "DN?")</f>
        <v>0</v>
      </c>
      <c r="AQ50" s="84" t="n">
        <f aca="false">COUNTIF(AQ9:AQ19,"N")+COUNTIF(AQ20:AQ29,"N")+COUNTIF(AQ30:AQ47,"N")+COUNTIF(AQ9:AQ19,"N?") +COUNTIF(AQ20:AQ29,"N?")+COUNTIF(AQ30:AQ47,"N?")+ COUNTIF(AQ9:AQ19, "DN?")+ COUNTIF(AQ20:AQ29, "DN?")+ COUNTIF(AQ30:AQ47, "DN?")</f>
        <v>0</v>
      </c>
      <c r="AR50" s="146" t="n">
        <f aca="false">COUNTIF(AR9:AR19,"N")+COUNTIF(AR20:AR29,"N")+COUNTIF(AR30:AR47,"N")+COUNTIF(AR9:AR19,"N?") +COUNTIF(AR20:AR29,"N?")+COUNTIF(AR30:AR47,"N?")+ COUNTIF(AR9:AR19, "DN?")+ COUNTIF(AR20:AR29, "DN?")+ COUNTIF(AR30:AR47, "DN?")</f>
        <v>0</v>
      </c>
      <c r="AS50" s="85" t="n">
        <f aca="false">IF(A50&lt;&gt;"",IFERROR(VLOOKUP(N50,Tabelas!B:D,3,0),0),"")</f>
        <v>0</v>
      </c>
      <c r="AT50" s="86" t="n">
        <f aca="false">IF(A50&lt;&gt;"",IFERROR(VLOOKUP(O50,Tabelas!B:D,3,0),0),"")</f>
        <v>0</v>
      </c>
      <c r="AU50" s="86" t="n">
        <f aca="false">IF(A50&lt;&gt;"",IFERROR(VLOOKUP(P50,Tabelas!B:D,3,0),0),"")</f>
        <v>0</v>
      </c>
      <c r="AV50" s="86" t="n">
        <f aca="false">IF(A50&lt;&gt;"",IFERROR(VLOOKUP(Q50,Tabelas!B:D,3,0),0),"")</f>
        <v>0</v>
      </c>
      <c r="AW50" s="86" t="n">
        <f aca="false">IF(A50&lt;&gt;"",IFERROR(VLOOKUP(R50,Tabelas!B:D,3,0),0),"")</f>
        <v>0</v>
      </c>
      <c r="AX50" s="86" t="n">
        <f aca="false">IF(A50&lt;&gt;"",IFERROR(VLOOKUP(S50,Tabelas!B:D,3,0),0),"")</f>
        <v>0</v>
      </c>
      <c r="AY50" s="86" t="n">
        <f aca="false">IF(A50&lt;&gt;"",IFERROR(VLOOKUP(T50,Tabelas!B:D,3,0),0),"")</f>
        <v>0</v>
      </c>
      <c r="AZ50" s="86" t="n">
        <f aca="false">IF(A50&lt;&gt;"",IFERROR(VLOOKUP(U50,Tabelas!B:D,3,0),0),"")</f>
        <v>0</v>
      </c>
      <c r="BA50" s="86" t="n">
        <f aca="false">IF(A50&lt;&gt;"",IFERROR(VLOOKUP(V50,Tabelas!B:D,3,0),0),"")</f>
        <v>0</v>
      </c>
      <c r="BB50" s="86" t="n">
        <f aca="false">IF(A50&lt;&gt;"",IFERROR(VLOOKUP(W50,Tabelas!B:D,3,0),0),"")</f>
        <v>0</v>
      </c>
      <c r="BC50" s="86" t="n">
        <f aca="false">IF(A50&lt;&gt;"",IFERROR(VLOOKUP(X50,Tabelas!B:D,3,0),0),"")</f>
        <v>0</v>
      </c>
      <c r="BD50" s="86" t="n">
        <f aca="false">IF(A50&lt;&gt;"",IFERROR(VLOOKUP(Y50,Tabelas!B:D,3,0),0),"")</f>
        <v>0</v>
      </c>
      <c r="BE50" s="86" t="n">
        <f aca="false">IF(A50&lt;&gt;"",IFERROR(VLOOKUP(Z50,Tabelas!B:D,3,0),0),"")</f>
        <v>0</v>
      </c>
      <c r="BF50" s="86" t="n">
        <f aca="false">IF(A50&lt;&gt;"",IFERROR(VLOOKUP(AA50,Tabelas!B:D,3,0),0),"")</f>
        <v>0</v>
      </c>
      <c r="BG50" s="86" t="n">
        <f aca="false">IF(A50&lt;&gt;"",IFERROR(VLOOKUP(AB50,Tabelas!B:D,3,0),0),"")</f>
        <v>0</v>
      </c>
      <c r="BH50" s="86" t="n">
        <f aca="false">IF(A50&lt;&gt;"",IFERROR(VLOOKUP(AC50,Tabelas!B:D,3,0),0),"")</f>
        <v>0</v>
      </c>
      <c r="BI50" s="86" t="n">
        <f aca="false">IF(A50&lt;&gt;"",IFERROR(VLOOKUP(AD50,Tabelas!B:D,3,0),0),"")</f>
        <v>0</v>
      </c>
      <c r="BJ50" s="86" t="n">
        <f aca="false">IF(A50&lt;&gt;"",IFERROR(VLOOKUP(AE50,Tabelas!B:D,3,0),0),"")</f>
        <v>0</v>
      </c>
      <c r="BK50" s="86" t="n">
        <f aca="false">IF(A50&lt;&gt;"",IFERROR(VLOOKUP(AF50,Tabelas!B:D,3,0),0),"")</f>
        <v>0</v>
      </c>
      <c r="BL50" s="86" t="n">
        <f aca="false">IF(A50&lt;&gt;"",IFERROR(VLOOKUP(AG50,Tabelas!B:D,3,0),0),"")</f>
        <v>0</v>
      </c>
      <c r="BM50" s="86" t="n">
        <f aca="false">IF(A50&lt;&gt;"",IFERROR(VLOOKUP(AH50,Tabelas!B:D,3,0),0),"")</f>
        <v>0</v>
      </c>
      <c r="BN50" s="86" t="n">
        <f aca="false">IF(A50&lt;&gt;"",IFERROR(VLOOKUP(AI50,Tabelas!B:D,3,0),0),"")</f>
        <v>0</v>
      </c>
      <c r="BO50" s="86" t="n">
        <f aca="false">IF(A50&lt;&gt;"",IFERROR(VLOOKUP(AJ50,Tabelas!B:D,3,0),0),"")</f>
        <v>0</v>
      </c>
      <c r="BP50" s="86" t="n">
        <f aca="false">IF(A50&lt;&gt;"",IFERROR(VLOOKUP(AK50,Tabelas!B:D,3,0),0),"")</f>
        <v>0</v>
      </c>
      <c r="BQ50" s="86" t="n">
        <f aca="false">IF(A50&lt;&gt;"",IFERROR(VLOOKUP(AL50,Tabelas!B:D,3,0),0),"")</f>
        <v>0</v>
      </c>
      <c r="BR50" s="86" t="n">
        <f aca="false">IF(A50&lt;&gt;"",IFERROR(VLOOKUP(AM50,Tabelas!B:D,3,0),0),"")</f>
        <v>0</v>
      </c>
      <c r="BS50" s="86" t="n">
        <f aca="false">IF(A50&lt;&gt;"",IFERROR(VLOOKUP(AN50,Tabelas!B:D,3,0),0),"")</f>
        <v>0</v>
      </c>
      <c r="BT50" s="86" t="n">
        <f aca="false">IF(A50&lt;&gt;"",IFERROR(VLOOKUP(AO50,Tabelas!B:D,3,0),0),"")</f>
        <v>0</v>
      </c>
      <c r="BU50" s="86" t="n">
        <f aca="false">IF(A50&lt;&gt;"",IFERROR(VLOOKUP(AP50,Tabelas!B:D,3,0),0),"")</f>
        <v>0</v>
      </c>
      <c r="BV50" s="86" t="n">
        <f aca="false">IF(A50&lt;&gt;"",IFERROR(VLOOKUP(AQ50,Tabelas!B:D,3,0),0),"")</f>
        <v>0</v>
      </c>
      <c r="BW50" s="86" t="n">
        <f aca="false">IF(A50&lt;&gt;"",IFERROR(VLOOKUP(AR50,Tabelas!B:D,3,0),0),"")</f>
        <v>0</v>
      </c>
      <c r="BX50" s="84"/>
      <c r="BY50" s="84"/>
      <c r="BZ50" s="84"/>
      <c r="CA50" s="84"/>
      <c r="CB50" s="84"/>
      <c r="CC50" s="84"/>
      <c r="CD50" s="84"/>
      <c r="CE50" s="84"/>
      <c r="CF50" s="87"/>
    </row>
    <row r="51" customFormat="false" ht="12.75" hidden="false" customHeight="true" outlineLevel="0" collapsed="false">
      <c r="A51" s="176"/>
      <c r="B51" s="88"/>
      <c r="C51" s="88"/>
      <c r="D51" s="88"/>
      <c r="E51" s="88"/>
      <c r="F51" s="88"/>
      <c r="G51" s="177"/>
      <c r="H51" s="89"/>
      <c r="I51" s="89"/>
      <c r="J51" s="89"/>
      <c r="K51" s="89"/>
      <c r="L51" s="89"/>
      <c r="M51" s="89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178"/>
      <c r="AS51" s="91" t="str">
        <f aca="false">IF(A51&lt;&gt;"",IFERROR(VLOOKUP(N51,Tabelas!B:D,3,0),0),"")</f>
        <v/>
      </c>
      <c r="AT51" s="91" t="str">
        <f aca="false">IF(A51&lt;&gt;"",IFERROR(VLOOKUP(O51,Tabelas!B:D,3,0),0),"")</f>
        <v/>
      </c>
      <c r="AU51" s="91" t="str">
        <f aca="false">IF(A51&lt;&gt;"",IFERROR(VLOOKUP(P51,Tabelas!B:D,3,0),0),"")</f>
        <v/>
      </c>
      <c r="AV51" s="91" t="str">
        <f aca="false">IF(A51&lt;&gt;"",IFERROR(VLOOKUP(Q51,Tabelas!B:D,3,0),0),"")</f>
        <v/>
      </c>
      <c r="AW51" s="91" t="str">
        <f aca="false">IF(A51&lt;&gt;"",IFERROR(VLOOKUP(R51,Tabelas!B:D,3,0),0),"")</f>
        <v/>
      </c>
      <c r="AX51" s="91" t="str">
        <f aca="false">IF(A51&lt;&gt;"",IFERROR(VLOOKUP(S51,Tabelas!B:D,3,0),0),"")</f>
        <v/>
      </c>
      <c r="AY51" s="91" t="str">
        <f aca="false">IF(A51&lt;&gt;"",IFERROR(VLOOKUP(T51,Tabelas!B:D,3,0),0),"")</f>
        <v/>
      </c>
      <c r="AZ51" s="91" t="str">
        <f aca="false">IF(A51&lt;&gt;"",IFERROR(VLOOKUP(U51,Tabelas!B:D,3,0),0),"")</f>
        <v/>
      </c>
      <c r="BA51" s="91" t="str">
        <f aca="false">IF(A51&lt;&gt;"",IFERROR(VLOOKUP(V51,Tabelas!B:D,3,0),0),"")</f>
        <v/>
      </c>
      <c r="BB51" s="91" t="str">
        <f aca="false">IF(A51&lt;&gt;"",IFERROR(VLOOKUP(W51,Tabelas!B:D,3,0),0),"")</f>
        <v/>
      </c>
      <c r="BC51" s="91" t="str">
        <f aca="false">IF(A51&lt;&gt;"",IFERROR(VLOOKUP(X51,Tabelas!B:D,3,0),0),"")</f>
        <v/>
      </c>
      <c r="BD51" s="91" t="str">
        <f aca="false">IF(A51&lt;&gt;"",IFERROR(VLOOKUP(Y51,Tabelas!B:D,3,0),0),"")</f>
        <v/>
      </c>
      <c r="BE51" s="91" t="str">
        <f aca="false">IF(A51&lt;&gt;"",IFERROR(VLOOKUP(Z51,Tabelas!B:D,3,0),0),"")</f>
        <v/>
      </c>
      <c r="BF51" s="91" t="str">
        <f aca="false">IF(A51&lt;&gt;"",IFERROR(VLOOKUP(AA51,Tabelas!B:D,3,0),0),"")</f>
        <v/>
      </c>
      <c r="BG51" s="91" t="str">
        <f aca="false">IF(A51&lt;&gt;"",IFERROR(VLOOKUP(AB51,Tabelas!B:D,3,0),0),"")</f>
        <v/>
      </c>
      <c r="BH51" s="91" t="str">
        <f aca="false">IF(A51&lt;&gt;"",IFERROR(VLOOKUP(AC51,Tabelas!B:D,3,0),0),"")</f>
        <v/>
      </c>
      <c r="BI51" s="91" t="str">
        <f aca="false">IF(A51&lt;&gt;"",IFERROR(VLOOKUP(AD51,Tabelas!B:D,3,0),0),"")</f>
        <v/>
      </c>
      <c r="BJ51" s="91" t="str">
        <f aca="false">IF(A51&lt;&gt;"",IFERROR(VLOOKUP(AE51,Tabelas!B:D,3,0),0),"")</f>
        <v/>
      </c>
      <c r="BK51" s="91" t="str">
        <f aca="false">IF(A51&lt;&gt;"",IFERROR(VLOOKUP(AF51,Tabelas!B:D,3,0),0),"")</f>
        <v/>
      </c>
      <c r="BL51" s="91" t="str">
        <f aca="false">IF(A51&lt;&gt;"",IFERROR(VLOOKUP(AG51,Tabelas!B:D,3,0),0),"")</f>
        <v/>
      </c>
      <c r="BM51" s="91" t="str">
        <f aca="false">IF(A51&lt;&gt;"",IFERROR(VLOOKUP(AH51,Tabelas!B:D,3,0),0),"")</f>
        <v/>
      </c>
      <c r="BN51" s="91" t="str">
        <f aca="false">IF(A51&lt;&gt;"",IFERROR(VLOOKUP(AI51,Tabelas!B:D,3,0),0),"")</f>
        <v/>
      </c>
      <c r="BO51" s="91" t="str">
        <f aca="false">IF(A51&lt;&gt;"",IFERROR(VLOOKUP(AJ51,Tabelas!B:D,3,0),0),"")</f>
        <v/>
      </c>
      <c r="BP51" s="91" t="str">
        <f aca="false">IF(A51&lt;&gt;"",IFERROR(VLOOKUP(AK51,Tabelas!B:D,3,0),0),"")</f>
        <v/>
      </c>
      <c r="BQ51" s="91" t="str">
        <f aca="false">IF(A51&lt;&gt;"",IFERROR(VLOOKUP(AL51,Tabelas!B:D,3,0),0),"")</f>
        <v/>
      </c>
      <c r="BR51" s="91" t="str">
        <f aca="false">IF(A51&lt;&gt;"",IFERROR(VLOOKUP(AM51,Tabelas!B:D,3,0),0),"")</f>
        <v/>
      </c>
      <c r="BS51" s="91" t="str">
        <f aca="false">IF(A51&lt;&gt;"",IFERROR(VLOOKUP(AN51,Tabelas!B:D,3,0),0),"")</f>
        <v/>
      </c>
      <c r="BT51" s="91" t="str">
        <f aca="false">IF(A51&lt;&gt;"",IFERROR(VLOOKUP(AO51,Tabelas!B:D,3,0),0),"")</f>
        <v/>
      </c>
      <c r="BU51" s="91" t="str">
        <f aca="false">IF(A51&lt;&gt;"",IFERROR(VLOOKUP(AP51,Tabelas!B:D,3,0),0),"")</f>
        <v/>
      </c>
      <c r="BV51" s="91" t="str">
        <f aca="false">IF(A51&lt;&gt;"",IFERROR(VLOOKUP(AQ51,Tabelas!B:D,3,0),0),"")</f>
        <v/>
      </c>
      <c r="BW51" s="91" t="str">
        <f aca="false">IF(A51&lt;&gt;"",IFERROR(VLOOKUP(AR51,Tabelas!B:D,3,0),0),"")</f>
        <v/>
      </c>
      <c r="BX51" s="92" t="str">
        <f aca="false">IF(A51&lt;&gt;"",SUM(AS51:BW51),"")</f>
        <v/>
      </c>
      <c r="BY51" s="93" t="str">
        <f aca="false">IF(A51&lt;&gt;"",COUNTIF(N51:AR51,"LM")+COUNTIF(N51:AR51,"L"),"")</f>
        <v/>
      </c>
      <c r="BZ51" s="93" t="str">
        <f aca="false">IF(A51&lt;&gt;"",COUNTIF(N51:AR51,"AB"),"")</f>
        <v/>
      </c>
      <c r="CA51" s="93" t="str">
        <f aca="false">IF(A51&lt;&gt;"",COUNTIF(N51:AR51,"FE"),"")</f>
        <v/>
      </c>
      <c r="CB51" s="93" t="str">
        <f aca="false">IF(A51&lt;&gt;"",COUNTIF(N51:AR51,"LC"),"")</f>
        <v/>
      </c>
      <c r="CC51" s="93" t="str">
        <f aca="false">IF(A51&lt;&gt;"",COUNTIF(N51:AR51,"CE"),"")</f>
        <v/>
      </c>
      <c r="CD51" s="93"/>
      <c r="CE51" s="93" t="str">
        <f aca="false">IF(A51&lt;&gt;"",COUNTIF(N51:AR51,"CE")+COUNTIF(N51:AR51,"L")+COUNTIF(N51:AR51,"LM")+COUNTIF(N51:AR51,"LC")+COUNTIF(N51:AR51,"AB"),"")</f>
        <v/>
      </c>
      <c r="CF51" s="94" t="str">
        <f aca="false">IF(A51&lt;&gt;"",COUNTIF(N51:AR51,"APH"),"")</f>
        <v/>
      </c>
    </row>
    <row r="52" customFormat="false" ht="12.75" hidden="false" customHeight="true" outlineLevel="0" collapsed="false">
      <c r="A52" s="179" t="s">
        <v>70</v>
      </c>
      <c r="B52" s="180"/>
      <c r="C52" s="180"/>
      <c r="D52" s="181"/>
      <c r="E52" s="181"/>
      <c r="F52" s="181"/>
      <c r="G52" s="182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183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97"/>
      <c r="BX52" s="98" t="s">
        <v>71</v>
      </c>
      <c r="BY52" s="98"/>
      <c r="BZ52" s="98"/>
      <c r="CA52" s="98"/>
      <c r="CB52" s="98"/>
      <c r="CC52" s="98"/>
      <c r="CD52" s="98"/>
      <c r="CE52" s="98"/>
      <c r="CF52" s="98"/>
    </row>
    <row r="53" customFormat="false" ht="15" hidden="false" customHeight="true" outlineLevel="0" collapsed="false">
      <c r="A53" s="99" t="s">
        <v>72</v>
      </c>
      <c r="B53" s="100" t="s">
        <v>73</v>
      </c>
      <c r="C53" s="101" t="s">
        <v>18</v>
      </c>
      <c r="D53" s="102"/>
      <c r="E53" s="100" t="s">
        <v>34</v>
      </c>
      <c r="F53" s="103" t="s">
        <v>74</v>
      </c>
      <c r="G53" s="102"/>
      <c r="H53" s="102"/>
      <c r="I53" s="102"/>
      <c r="J53" s="102"/>
      <c r="K53" s="102"/>
      <c r="L53" s="102"/>
      <c r="M53" s="102"/>
      <c r="N53" s="102"/>
      <c r="O53" s="104"/>
      <c r="P53" s="100" t="s">
        <v>75</v>
      </c>
      <c r="Q53" s="101" t="s">
        <v>76</v>
      </c>
      <c r="R53" s="102"/>
      <c r="S53" s="102"/>
      <c r="T53" s="102"/>
      <c r="U53" s="102"/>
      <c r="V53" s="102"/>
      <c r="W53" s="104"/>
      <c r="X53" s="100" t="s">
        <v>23</v>
      </c>
      <c r="Y53" s="101" t="s">
        <v>77</v>
      </c>
      <c r="Z53" s="102"/>
      <c r="AA53" s="102"/>
      <c r="AB53" s="102"/>
      <c r="AC53" s="102"/>
      <c r="AD53" s="102"/>
      <c r="AE53" s="102"/>
      <c r="AF53" s="100" t="s">
        <v>24</v>
      </c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10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3"/>
      <c r="BX53" s="0" t="s">
        <v>78</v>
      </c>
      <c r="BY53" s="105"/>
      <c r="BZ53" s="105"/>
      <c r="CA53" s="105"/>
      <c r="CB53" s="105"/>
      <c r="CC53" s="105"/>
      <c r="CD53" s="105"/>
      <c r="CE53" s="105"/>
      <c r="CF53" s="148"/>
    </row>
    <row r="54" customFormat="false" ht="15" hidden="false" customHeight="true" outlineLevel="0" collapsed="false">
      <c r="A54" s="107" t="s">
        <v>79</v>
      </c>
      <c r="B54" s="100" t="s">
        <v>80</v>
      </c>
      <c r="C54" s="108" t="s">
        <v>81</v>
      </c>
      <c r="D54" s="109"/>
      <c r="E54" s="100" t="s">
        <v>82</v>
      </c>
      <c r="F54" s="110" t="s">
        <v>17</v>
      </c>
      <c r="G54" s="110"/>
      <c r="H54" s="111"/>
      <c r="I54" s="111"/>
      <c r="J54" s="111"/>
      <c r="K54" s="111"/>
      <c r="L54" s="111"/>
      <c r="M54" s="111"/>
      <c r="N54" s="105"/>
      <c r="O54" s="112"/>
      <c r="P54" s="113" t="s">
        <v>44</v>
      </c>
      <c r="Q54" s="114" t="s">
        <v>83</v>
      </c>
      <c r="R54" s="115"/>
      <c r="S54" s="115"/>
      <c r="T54" s="115"/>
      <c r="U54" s="115"/>
      <c r="V54" s="115"/>
      <c r="W54" s="116"/>
      <c r="X54" s="100" t="s">
        <v>27</v>
      </c>
      <c r="Y54" s="101" t="s">
        <v>84</v>
      </c>
      <c r="Z54" s="102"/>
      <c r="AA54" s="102"/>
      <c r="AB54" s="102"/>
      <c r="AC54" s="102"/>
      <c r="AD54" s="102"/>
      <c r="AE54" s="102"/>
      <c r="AF54" s="100" t="s">
        <v>26</v>
      </c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10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3"/>
      <c r="BX54" s="107" t="s">
        <v>85</v>
      </c>
      <c r="BY54" s="3"/>
      <c r="BZ54" s="3"/>
      <c r="CA54" s="3"/>
      <c r="CB54" s="3"/>
      <c r="CC54" s="3"/>
      <c r="CD54" s="3"/>
      <c r="CE54" s="3"/>
      <c r="CF54" s="106"/>
    </row>
    <row r="55" customFormat="false" ht="12.75" hidden="false" customHeight="true" outlineLevel="0" collapsed="false">
      <c r="A55" s="117" t="s">
        <v>86</v>
      </c>
      <c r="B55" s="100" t="s">
        <v>46</v>
      </c>
      <c r="C55" s="101" t="s">
        <v>87</v>
      </c>
      <c r="D55" s="102"/>
      <c r="E55" s="118" t="s">
        <v>88</v>
      </c>
      <c r="F55" s="101" t="s">
        <v>89</v>
      </c>
      <c r="G55" s="101"/>
      <c r="H55" s="101"/>
      <c r="I55" s="101"/>
      <c r="J55" s="101"/>
      <c r="K55" s="101"/>
      <c r="L55" s="101"/>
      <c r="M55" s="101"/>
      <c r="N55" s="111"/>
      <c r="O55" s="105"/>
      <c r="P55" s="119" t="s">
        <v>20</v>
      </c>
      <c r="Q55" s="120" t="s">
        <v>90</v>
      </c>
      <c r="R55" s="121"/>
      <c r="S55" s="121"/>
      <c r="T55" s="121"/>
      <c r="U55" s="121"/>
      <c r="V55" s="121"/>
      <c r="W55" s="122"/>
      <c r="X55" s="119" t="s">
        <v>25</v>
      </c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10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3"/>
      <c r="BX55" s="107" t="s">
        <v>91</v>
      </c>
      <c r="BY55" s="3"/>
      <c r="BZ55" s="3"/>
      <c r="CA55" s="3"/>
      <c r="CB55" s="3"/>
      <c r="CC55" s="3"/>
      <c r="CD55" s="3"/>
      <c r="CE55" s="3"/>
      <c r="CF55" s="106"/>
    </row>
    <row r="56" customFormat="false" ht="12.75" hidden="false" customHeight="true" outlineLevel="0" collapsed="false">
      <c r="A56" s="117" t="s">
        <v>92</v>
      </c>
      <c r="B56" s="100" t="s">
        <v>19</v>
      </c>
      <c r="C56" s="101" t="s">
        <v>93</v>
      </c>
      <c r="D56" s="102"/>
      <c r="E56" s="118" t="s">
        <v>94</v>
      </c>
      <c r="F56" s="114" t="s">
        <v>95</v>
      </c>
      <c r="G56" s="115"/>
      <c r="H56" s="115"/>
      <c r="I56" s="115"/>
      <c r="J56" s="115"/>
      <c r="K56" s="115"/>
      <c r="L56" s="115"/>
      <c r="M56" s="115"/>
      <c r="N56" s="115"/>
      <c r="O56" s="102"/>
      <c r="P56" s="100" t="s">
        <v>96</v>
      </c>
      <c r="Q56" s="114" t="s">
        <v>97</v>
      </c>
      <c r="R56" s="115"/>
      <c r="S56" s="115"/>
      <c r="T56" s="115"/>
      <c r="U56" s="115"/>
      <c r="V56" s="115"/>
      <c r="W56" s="115"/>
      <c r="X56" s="100" t="s">
        <v>28</v>
      </c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10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3"/>
      <c r="BX56" s="107" t="s">
        <v>98</v>
      </c>
      <c r="BY56" s="3"/>
      <c r="BZ56" s="3"/>
      <c r="CA56" s="3"/>
      <c r="CB56" s="3"/>
      <c r="CC56" s="3"/>
      <c r="CD56" s="3"/>
      <c r="CE56" s="3"/>
      <c r="CF56" s="106"/>
    </row>
    <row r="57" customFormat="false" ht="12.75" hidden="false" customHeight="true" outlineLevel="0" collapsed="false">
      <c r="A57" s="18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85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5" t="s">
        <v>99</v>
      </c>
      <c r="BY57" s="126"/>
      <c r="BZ57" s="126"/>
      <c r="CA57" s="126"/>
      <c r="CB57" s="126"/>
      <c r="CC57" s="126"/>
      <c r="CD57" s="126"/>
      <c r="CE57" s="126"/>
      <c r="CF57" s="127"/>
    </row>
  </sheetData>
  <autoFilter ref="A6:F8"/>
  <mergeCells count="28">
    <mergeCell ref="A2:AR2"/>
    <mergeCell ref="A3:AR3"/>
    <mergeCell ref="A4:AR4"/>
    <mergeCell ref="B5:V5"/>
    <mergeCell ref="Y5:AJ5"/>
    <mergeCell ref="AM5:AR5"/>
    <mergeCell ref="G6:M6"/>
    <mergeCell ref="N6:AR6"/>
    <mergeCell ref="AS6:BW6"/>
    <mergeCell ref="BX6:BX7"/>
    <mergeCell ref="BY6:BY7"/>
    <mergeCell ref="BZ6:BZ7"/>
    <mergeCell ref="CA6:CA7"/>
    <mergeCell ref="CB6:CB7"/>
    <mergeCell ref="CC6:CC7"/>
    <mergeCell ref="CD6:CD7"/>
    <mergeCell ref="CE6:CE7"/>
    <mergeCell ref="CF6:CF7"/>
    <mergeCell ref="G7:G8"/>
    <mergeCell ref="H7:H8"/>
    <mergeCell ref="I7:I8"/>
    <mergeCell ref="J7:K7"/>
    <mergeCell ref="L7:L8"/>
    <mergeCell ref="M7:M8"/>
    <mergeCell ref="A48:G48"/>
    <mergeCell ref="A49:G49"/>
    <mergeCell ref="A50:G50"/>
    <mergeCell ref="BX52:CF52"/>
  </mergeCells>
  <conditionalFormatting sqref="N8:AR8">
    <cfRule type="containsText" priority="2" aboveAverage="0" equalAverage="0" bottom="0" percent="0" rank="0" text="DOM" dxfId="0"/>
  </conditionalFormatting>
  <conditionalFormatting sqref="N8:AR8">
    <cfRule type="containsText" priority="3" aboveAverage="0" equalAverage="0" bottom="0" percent="0" rank="0" text="SAB" dxfId="1"/>
  </conditionalFormatting>
  <dataValidations count="1">
    <dataValidation allowBlank="true" operator="between" showDropDown="false" showErrorMessage="true" showInputMessage="false" sqref="N51:AR51" type="list">
      <formula1>$B$2:$B$26</formula1>
      <formula2>0</formula2>
    </dataValidation>
  </dataValidations>
  <printOptions headings="false" gridLines="false" gridLinesSet="true" horizontalCentered="true" verticalCentered="false"/>
  <pageMargins left="0" right="0" top="0" bottom="0" header="0.511805555555555" footer="0.511805555555555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F56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33.1023255813953"/>
    <col collapsed="false" hidden="false" max="2" min="2" style="0" width="6.4"/>
    <col collapsed="false" hidden="false" max="3" min="3" style="0" width="7.75348837209302"/>
    <col collapsed="false" hidden="false" max="4" min="4" style="0" width="5.04651162790698"/>
    <col collapsed="false" hidden="false" max="5" min="5" style="0" width="5.90697674418605"/>
    <col collapsed="false" hidden="false" max="6" min="6" style="0" width="4.06046511627907"/>
    <col collapsed="false" hidden="false" max="13" min="7" style="0" width="2.33953488372093"/>
    <col collapsed="false" hidden="false" max="44" min="14" style="0" width="3.32093023255814"/>
    <col collapsed="false" hidden="true" max="75" min="45" style="0" width="0"/>
    <col collapsed="false" hidden="false" max="76" min="76" style="0" width="6.76744186046512"/>
    <col collapsed="false" hidden="false" max="78" min="77" style="0" width="6.89302325581395"/>
    <col collapsed="false" hidden="false" max="79" min="79" style="0" width="6.4"/>
    <col collapsed="false" hidden="false" max="82" min="80" style="0" width="5.04651162790698"/>
    <col collapsed="false" hidden="false" max="83" min="83" style="0" width="10.4604651162791"/>
    <col collapsed="false" hidden="false" max="84" min="84" style="0" width="5.16744186046512"/>
    <col collapsed="false" hidden="false" max="1025" min="85" style="0" width="12.9209302325581"/>
  </cols>
  <sheetData>
    <row r="1" customFormat="false" ht="20.2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</row>
    <row r="2" customFormat="false" ht="42.75" hidden="false" customHeight="true" outlineLevel="0" collapsed="false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30"/>
      <c r="BY2" s="130"/>
      <c r="BZ2" s="130"/>
      <c r="CA2" s="130"/>
      <c r="CB2" s="130"/>
      <c r="CC2" s="130"/>
      <c r="CD2" s="130"/>
      <c r="CE2" s="130"/>
      <c r="CF2" s="131"/>
    </row>
    <row r="3" customFormat="false" ht="12.75" hidden="false" customHeight="true" outlineLevel="0" collapsed="false">
      <c r="A3" s="132" t="s">
        <v>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3"/>
      <c r="BY3" s="3"/>
      <c r="BZ3" s="3"/>
      <c r="CA3" s="3"/>
      <c r="CB3" s="3"/>
      <c r="CC3" s="3"/>
      <c r="CD3" s="3"/>
      <c r="CE3" s="3"/>
      <c r="CF3" s="7"/>
    </row>
    <row r="4" customFormat="false" ht="12.75" hidden="false" customHeight="true" outlineLevel="0" collapsed="false">
      <c r="A4" s="132" t="s">
        <v>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3"/>
      <c r="BY4" s="3"/>
      <c r="BZ4" s="3"/>
      <c r="CA4" s="3"/>
      <c r="CB4" s="3"/>
      <c r="CC4" s="3"/>
      <c r="CD4" s="3"/>
      <c r="CE4" s="3"/>
      <c r="CF4" s="7"/>
    </row>
    <row r="5" customFormat="false" ht="12.75" hidden="false" customHeight="true" outlineLevel="0" collapsed="false">
      <c r="A5" s="8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0" t="s">
        <v>3</v>
      </c>
      <c r="X5" s="11"/>
      <c r="Y5" s="12" t="s">
        <v>199</v>
      </c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 t="s">
        <v>5</v>
      </c>
      <c r="AL5" s="11"/>
      <c r="AM5" s="133" t="n">
        <v>2018</v>
      </c>
      <c r="AN5" s="133"/>
      <c r="AO5" s="133"/>
      <c r="AP5" s="133"/>
      <c r="AQ5" s="133"/>
      <c r="AR5" s="133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5"/>
      <c r="BX5" s="16"/>
      <c r="BY5" s="17"/>
      <c r="BZ5" s="17"/>
      <c r="CA5" s="17"/>
      <c r="CB5" s="17"/>
      <c r="CC5" s="17"/>
      <c r="CD5" s="17"/>
      <c r="CE5" s="17"/>
      <c r="CF5" s="18"/>
    </row>
    <row r="6" customFormat="false" ht="11.25" hidden="false" customHeight="true" outlineLevel="0" collapsed="false">
      <c r="A6" s="19" t="s">
        <v>6</v>
      </c>
      <c r="B6" s="20" t="s">
        <v>7</v>
      </c>
      <c r="C6" s="20" t="s">
        <v>8</v>
      </c>
      <c r="D6" s="21" t="s">
        <v>9</v>
      </c>
      <c r="E6" s="22" t="s">
        <v>10</v>
      </c>
      <c r="F6" s="23" t="s">
        <v>11</v>
      </c>
      <c r="G6" s="24" t="s">
        <v>12</v>
      </c>
      <c r="H6" s="24"/>
      <c r="I6" s="24"/>
      <c r="J6" s="24"/>
      <c r="K6" s="24"/>
      <c r="L6" s="24"/>
      <c r="M6" s="24"/>
      <c r="N6" s="134" t="s">
        <v>13</v>
      </c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26" t="s">
        <v>14</v>
      </c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3" t="s">
        <v>15</v>
      </c>
      <c r="BY6" s="23" t="s">
        <v>16</v>
      </c>
      <c r="BZ6" s="23" t="s">
        <v>17</v>
      </c>
      <c r="CA6" s="23" t="s">
        <v>18</v>
      </c>
      <c r="CB6" s="23" t="s">
        <v>19</v>
      </c>
      <c r="CC6" s="23" t="s">
        <v>20</v>
      </c>
      <c r="CD6" s="135" t="s">
        <v>21</v>
      </c>
      <c r="CE6" s="135" t="s">
        <v>22</v>
      </c>
      <c r="CF6" s="136" t="s">
        <v>101</v>
      </c>
    </row>
    <row r="7" customFormat="false" ht="15.75" hidden="false" customHeight="true" outlineLevel="0" collapsed="false">
      <c r="A7" s="29"/>
      <c r="B7" s="30"/>
      <c r="C7" s="30"/>
      <c r="D7" s="31"/>
      <c r="E7" s="32"/>
      <c r="F7" s="33"/>
      <c r="G7" s="34" t="s">
        <v>23</v>
      </c>
      <c r="H7" s="34" t="s">
        <v>24</v>
      </c>
      <c r="I7" s="34" t="s">
        <v>25</v>
      </c>
      <c r="J7" s="34" t="s">
        <v>26</v>
      </c>
      <c r="K7" s="34"/>
      <c r="L7" s="34" t="s">
        <v>27</v>
      </c>
      <c r="M7" s="34" t="s">
        <v>28</v>
      </c>
      <c r="N7" s="35" t="n">
        <v>1</v>
      </c>
      <c r="O7" s="35" t="n">
        <v>2</v>
      </c>
      <c r="P7" s="35" t="n">
        <v>3</v>
      </c>
      <c r="Q7" s="35" t="n">
        <v>4</v>
      </c>
      <c r="R7" s="35" t="n">
        <v>5</v>
      </c>
      <c r="S7" s="35" t="n">
        <v>6</v>
      </c>
      <c r="T7" s="35" t="n">
        <v>7</v>
      </c>
      <c r="U7" s="35" t="n">
        <v>8</v>
      </c>
      <c r="V7" s="35" t="n">
        <v>9</v>
      </c>
      <c r="W7" s="35" t="n">
        <v>10</v>
      </c>
      <c r="X7" s="35" t="n">
        <v>11</v>
      </c>
      <c r="Y7" s="35" t="n">
        <v>12</v>
      </c>
      <c r="Z7" s="35" t="n">
        <v>13</v>
      </c>
      <c r="AA7" s="35" t="n">
        <v>14</v>
      </c>
      <c r="AB7" s="35" t="n">
        <v>15</v>
      </c>
      <c r="AC7" s="35" t="n">
        <v>16</v>
      </c>
      <c r="AD7" s="35" t="n">
        <v>17</v>
      </c>
      <c r="AE7" s="35" t="n">
        <v>18</v>
      </c>
      <c r="AF7" s="35" t="n">
        <v>19</v>
      </c>
      <c r="AG7" s="35" t="n">
        <v>20</v>
      </c>
      <c r="AH7" s="35" t="n">
        <v>21</v>
      </c>
      <c r="AI7" s="35" t="n">
        <v>22</v>
      </c>
      <c r="AJ7" s="35" t="n">
        <v>23</v>
      </c>
      <c r="AK7" s="35" t="n">
        <v>24</v>
      </c>
      <c r="AL7" s="35" t="n">
        <v>25</v>
      </c>
      <c r="AM7" s="35" t="n">
        <f aca="false">IF(DAY(DATE(AM5,VLOOKUP(Y5,Tabelas!M:N,2,0)+1,1)-1)&gt;=26,26,"")</f>
        <v>26</v>
      </c>
      <c r="AN7" s="35" t="n">
        <f aca="false">IF(DAY(DATE(AM5,VLOOKUP(Y5,Tabelas!M:N,2,0)+1,1)-1)&gt;=27,27,"")</f>
        <v>27</v>
      </c>
      <c r="AO7" s="35" t="n">
        <f aca="false">IF(DAY(DATE(AM5,VLOOKUP(Y5,Tabelas!M:N,2,0)+1,1)-1)&gt;=28,28,"")</f>
        <v>28</v>
      </c>
      <c r="AP7" s="35" t="n">
        <f aca="false">IF(DAY(DATE(AM5,VLOOKUP(Y5,Tabelas!M:N,2,0)+1,1)-1)&gt;=29,29,"")</f>
        <v>29</v>
      </c>
      <c r="AQ7" s="35" t="n">
        <f aca="false">IF(DAY(DATE(AM5,VLOOKUP(Y5,Tabelas!M:N,2,0)+1,1)-1)&gt;=30,30,"")</f>
        <v>30</v>
      </c>
      <c r="AR7" s="137" t="n">
        <f aca="false">IF(DAY(DATE(AM5,VLOOKUP(Y5,Tabelas!M:N,2,0)+1,1)-1)&gt;=31,31,"")</f>
        <v>31</v>
      </c>
      <c r="AS7" s="36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23"/>
      <c r="BY7" s="23"/>
      <c r="BZ7" s="23"/>
      <c r="CA7" s="23"/>
      <c r="CB7" s="23"/>
      <c r="CC7" s="23"/>
      <c r="CD7" s="23"/>
      <c r="CE7" s="23"/>
      <c r="CF7" s="136"/>
    </row>
    <row r="8" customFormat="false" ht="12.75" hidden="false" customHeight="true" outlineLevel="0" collapsed="false">
      <c r="A8" s="37"/>
      <c r="B8" s="38"/>
      <c r="C8" s="38"/>
      <c r="D8" s="39"/>
      <c r="E8" s="40"/>
      <c r="F8" s="41"/>
      <c r="G8" s="34"/>
      <c r="H8" s="34"/>
      <c r="I8" s="34"/>
      <c r="J8" s="34" t="n">
        <v>1</v>
      </c>
      <c r="K8" s="34" t="n">
        <v>2</v>
      </c>
      <c r="L8" s="34"/>
      <c r="M8" s="34"/>
      <c r="N8" s="39" t="str">
        <f aca="false">IF(N7&lt;&gt;"",IFERROR(VLOOKUP(WEEKDAY(CONCATENATE(N7,$Y$5,$AM$5)),Tabelas!$I:$J,2,0),""),"")</f>
        <v>QUA</v>
      </c>
      <c r="O8" s="39" t="str">
        <f aca="false">IF(O7&lt;&gt;"",IFERROR(VLOOKUP(WEEKDAY(CONCATENATE(O7,$Y$5,$AM$5)),Tabelas!$I:$J,2,0),""),"")</f>
        <v>QUI</v>
      </c>
      <c r="P8" s="39" t="str">
        <f aca="false">IF(P7&lt;&gt;"",IFERROR(VLOOKUP(WEEKDAY(CONCATENATE(P7,$Y$5,$AM$5)),Tabelas!$I:$J,2,0),""),"")</f>
        <v>SEX</v>
      </c>
      <c r="Q8" s="39" t="str">
        <f aca="false">IF(Q7&lt;&gt;"",IFERROR(VLOOKUP(WEEKDAY(CONCATENATE(Q7,$Y$5,$AM$5)),Tabelas!$I:$J,2,0),""),"")</f>
        <v>SAB</v>
      </c>
      <c r="R8" s="39" t="str">
        <f aca="false">IF(R7&lt;&gt;"",IFERROR(VLOOKUP(WEEKDAY(CONCATENATE(R7,$Y$5,$AM$5)),Tabelas!$I:$J,2,0),""),"")</f>
        <v>DOM</v>
      </c>
      <c r="S8" s="39" t="str">
        <f aca="false">IF(S7&lt;&gt;"",IFERROR(VLOOKUP(WEEKDAY(CONCATENATE(S7,$Y$5,$AM$5)),Tabelas!$I:$J,2,0),""),"")</f>
        <v>SEG</v>
      </c>
      <c r="T8" s="39" t="str">
        <f aca="false">IF(T7&lt;&gt;"",IFERROR(VLOOKUP(WEEKDAY(CONCATENATE(T7,$Y$5,$AM$5)),Tabelas!$I:$J,2,0),""),"")</f>
        <v>TER</v>
      </c>
      <c r="U8" s="39" t="str">
        <f aca="false">IF(U7&lt;&gt;"",IFERROR(VLOOKUP(WEEKDAY(CONCATENATE(U7,$Y$5,$AM$5)),Tabelas!$I:$J,2,0),""),"")</f>
        <v>QUA</v>
      </c>
      <c r="V8" s="39" t="str">
        <f aca="false">IF(V7&lt;&gt;"",IFERROR(VLOOKUP(WEEKDAY(CONCATENATE(V7,$Y$5,$AM$5)),Tabelas!$I:$J,2,0),""),"")</f>
        <v>QUI</v>
      </c>
      <c r="W8" s="39" t="str">
        <f aca="false">IF(W7&lt;&gt;"",IFERROR(VLOOKUP(WEEKDAY(CONCATENATE(W7,$Y$5,$AM$5)),Tabelas!$I:$J,2,0),""),"")</f>
        <v>SEX</v>
      </c>
      <c r="X8" s="39" t="str">
        <f aca="false">IF(X7&lt;&gt;"",IFERROR(VLOOKUP(WEEKDAY(CONCATENATE(X7,$Y$5,$AM$5)),Tabelas!$I:$J,2,0),""),"")</f>
        <v>SAB</v>
      </c>
      <c r="Y8" s="39" t="str">
        <f aca="false">IF(Y7&lt;&gt;"",IFERROR(VLOOKUP(WEEKDAY(CONCATENATE(Y7,$Y$5,$AM$5)),Tabelas!$I:$J,2,0),""),"")</f>
        <v>DOM</v>
      </c>
      <c r="Z8" s="39" t="str">
        <f aca="false">IF(Z7&lt;&gt;"",IFERROR(VLOOKUP(WEEKDAY(CONCATENATE(Z7,$Y$5,$AM$5)),Tabelas!$I:$J,2,0),""),"")</f>
        <v>SEG</v>
      </c>
      <c r="AA8" s="39" t="str">
        <f aca="false">IF(AA7&lt;&gt;"",IFERROR(VLOOKUP(WEEKDAY(CONCATENATE(AA7,$Y$5,$AM$5)),Tabelas!$I:$J,2,0),""),"")</f>
        <v>TER</v>
      </c>
      <c r="AB8" s="39" t="str">
        <f aca="false">IF(AB7&lt;&gt;"",IFERROR(VLOOKUP(WEEKDAY(CONCATENATE(AB7,$Y$5,$AM$5)),Tabelas!$I:$J,2,0),""),"")</f>
        <v>QUA</v>
      </c>
      <c r="AC8" s="39" t="str">
        <f aca="false">IF(AC7&lt;&gt;"",IFERROR(VLOOKUP(WEEKDAY(CONCATENATE(AC7,$Y$5,$AM$5)),Tabelas!$I:$J,2,0),""),"")</f>
        <v>QUI</v>
      </c>
      <c r="AD8" s="39" t="str">
        <f aca="false">IF(AD7&lt;&gt;"",IFERROR(VLOOKUP(WEEKDAY(CONCATENATE(AD7,$Y$5,$AM$5)),Tabelas!$I:$J,2,0),""),"")</f>
        <v>SEX</v>
      </c>
      <c r="AE8" s="39" t="str">
        <f aca="false">IF(AE7&lt;&gt;"",IFERROR(VLOOKUP(WEEKDAY(CONCATENATE(AE7,$Y$5,$AM$5)),Tabelas!$I:$J,2,0),""),"")</f>
        <v>SAB</v>
      </c>
      <c r="AF8" s="39" t="str">
        <f aca="false">IF(AF7&lt;&gt;"",IFERROR(VLOOKUP(WEEKDAY(CONCATENATE(AF7,$Y$5,$AM$5)),Tabelas!$I:$J,2,0),""),"")</f>
        <v>DOM</v>
      </c>
      <c r="AG8" s="39" t="str">
        <f aca="false">IF(AG7&lt;&gt;"",IFERROR(VLOOKUP(WEEKDAY(CONCATENATE(AG7,$Y$5,$AM$5)),Tabelas!$I:$J,2,0),""),"")</f>
        <v>SEG</v>
      </c>
      <c r="AH8" s="39" t="str">
        <f aca="false">IF(AH7&lt;&gt;"",IFERROR(VLOOKUP(WEEKDAY(CONCATENATE(AH7,$Y$5,$AM$5)),Tabelas!$I:$J,2,0),""),"")</f>
        <v>TER</v>
      </c>
      <c r="AI8" s="39" t="str">
        <f aca="false">IF(AI7&lt;&gt;"",IFERROR(VLOOKUP(WEEKDAY(CONCATENATE(AI7,$Y$5,$AM$5)),Tabelas!$I:$J,2,0),""),"")</f>
        <v>QUA</v>
      </c>
      <c r="AJ8" s="39" t="str">
        <f aca="false">IF(AJ7&lt;&gt;"",IFERROR(VLOOKUP(WEEKDAY(CONCATENATE(AJ7,$Y$5,$AM$5)),Tabelas!$I:$J,2,0),""),"")</f>
        <v>QUI</v>
      </c>
      <c r="AK8" s="39" t="str">
        <f aca="false">IF(AK7&lt;&gt;"",IFERROR(VLOOKUP(WEEKDAY(CONCATENATE(AK7,$Y$5,$AM$5)),Tabelas!$I:$J,2,0),""),"")</f>
        <v>SEX</v>
      </c>
      <c r="AL8" s="39" t="str">
        <f aca="false">IF(AL7&lt;&gt;"",IFERROR(VLOOKUP(WEEKDAY(CONCATENATE(AL7,$Y$5,$AM$5)),Tabelas!$I:$J,2,0),""),"")</f>
        <v>SAB</v>
      </c>
      <c r="AM8" s="39" t="str">
        <f aca="false">IF(AM7&lt;&gt;"",IFERROR(VLOOKUP(WEEKDAY(CONCATENATE(AM7,$Y$5,$AM$5)),Tabelas!$I:$J,2,0),""),"")</f>
        <v>DOM</v>
      </c>
      <c r="AN8" s="39" t="str">
        <f aca="false">IF(AN7&lt;&gt;"",IFERROR(VLOOKUP(WEEKDAY(CONCATENATE(AN7,$Y$5,$AM$5)),Tabelas!$I:$J,2,0),""),"")</f>
        <v>SEG</v>
      </c>
      <c r="AO8" s="39" t="str">
        <f aca="false">IF(AO7&lt;&gt;"",IFERROR(VLOOKUP(WEEKDAY(CONCATENATE(AO7,$Y$5,$AM$5)),Tabelas!$I:$J,2,0),""),"")</f>
        <v>TER</v>
      </c>
      <c r="AP8" s="39" t="str">
        <f aca="false">IF(AP7&lt;&gt;"",IFERROR(VLOOKUP(WEEKDAY(CONCATENATE(AP7,$Y$5,$AM$5)),Tabelas!$I:$J,2,0),""),"")</f>
        <v>QUA</v>
      </c>
      <c r="AQ8" s="39" t="str">
        <f aca="false">IF(AQ7&lt;&gt;"",IFERROR(VLOOKUP(WEEKDAY(CONCATENATE(AQ7,$Y$5,$AM$5)),Tabelas!$I:$J,2,0),""),"")</f>
        <v>QUI</v>
      </c>
      <c r="AR8" s="138" t="str">
        <f aca="false">IF(AR7&lt;&gt;"",IFERROR(VLOOKUP(WEEKDAY(CONCATENATE(AR7,$Y$5,$AM$5)),Tabelas!$I:$J,2,0),""),"")</f>
        <v>SEX</v>
      </c>
      <c r="AS8" s="42" t="n">
        <v>1</v>
      </c>
      <c r="AT8" s="43" t="n">
        <v>2</v>
      </c>
      <c r="AU8" s="43" t="n">
        <v>3</v>
      </c>
      <c r="AV8" s="43" t="n">
        <v>4</v>
      </c>
      <c r="AW8" s="43" t="n">
        <v>5</v>
      </c>
      <c r="AX8" s="43" t="n">
        <v>6</v>
      </c>
      <c r="AY8" s="43" t="n">
        <v>7</v>
      </c>
      <c r="AZ8" s="43" t="n">
        <v>8</v>
      </c>
      <c r="BA8" s="43" t="n">
        <v>9</v>
      </c>
      <c r="BB8" s="43" t="n">
        <v>10</v>
      </c>
      <c r="BC8" s="43" t="n">
        <v>11</v>
      </c>
      <c r="BD8" s="43" t="n">
        <v>12</v>
      </c>
      <c r="BE8" s="43" t="n">
        <v>13</v>
      </c>
      <c r="BF8" s="43" t="n">
        <v>14</v>
      </c>
      <c r="BG8" s="43" t="n">
        <v>15</v>
      </c>
      <c r="BH8" s="43" t="n">
        <v>16</v>
      </c>
      <c r="BI8" s="43" t="n">
        <v>17</v>
      </c>
      <c r="BJ8" s="43" t="n">
        <v>18</v>
      </c>
      <c r="BK8" s="43" t="n">
        <v>19</v>
      </c>
      <c r="BL8" s="43" t="n">
        <v>20</v>
      </c>
      <c r="BM8" s="43" t="n">
        <v>21</v>
      </c>
      <c r="BN8" s="43" t="n">
        <v>22</v>
      </c>
      <c r="BO8" s="43" t="n">
        <v>23</v>
      </c>
      <c r="BP8" s="43" t="n">
        <v>24</v>
      </c>
      <c r="BQ8" s="43" t="n">
        <v>25</v>
      </c>
      <c r="BR8" s="43" t="n">
        <v>26</v>
      </c>
      <c r="BS8" s="43" t="n">
        <v>27</v>
      </c>
      <c r="BT8" s="43" t="n">
        <v>28</v>
      </c>
      <c r="BU8" s="43" t="n">
        <v>29</v>
      </c>
      <c r="BV8" s="43" t="n">
        <v>30</v>
      </c>
      <c r="BW8" s="43" t="n">
        <v>31</v>
      </c>
      <c r="BX8" s="43" t="s">
        <v>29</v>
      </c>
      <c r="BY8" s="43" t="s">
        <v>30</v>
      </c>
      <c r="BZ8" s="43" t="s">
        <v>30</v>
      </c>
      <c r="CA8" s="43" t="s">
        <v>30</v>
      </c>
      <c r="CB8" s="43" t="s">
        <v>30</v>
      </c>
      <c r="CC8" s="43" t="s">
        <v>30</v>
      </c>
      <c r="CD8" s="43" t="s">
        <v>30</v>
      </c>
      <c r="CE8" s="43" t="s">
        <v>30</v>
      </c>
      <c r="CF8" s="139" t="s">
        <v>30</v>
      </c>
    </row>
    <row r="9" customFormat="false" ht="12.75" hidden="false" customHeight="true" outlineLevel="0" collapsed="false">
      <c r="A9" s="140" t="s">
        <v>142</v>
      </c>
      <c r="B9" s="46" t="n">
        <v>1635307</v>
      </c>
      <c r="C9" s="48"/>
      <c r="D9" s="48" t="s">
        <v>143</v>
      </c>
      <c r="E9" s="48" t="s">
        <v>36</v>
      </c>
      <c r="F9" s="48" t="n">
        <v>30</v>
      </c>
      <c r="G9" s="49"/>
      <c r="H9" s="50"/>
      <c r="I9" s="50"/>
      <c r="J9" s="50"/>
      <c r="K9" s="50"/>
      <c r="L9" s="50"/>
      <c r="M9" s="50"/>
      <c r="N9" s="141" t="s">
        <v>200</v>
      </c>
      <c r="O9" s="141" t="s">
        <v>200</v>
      </c>
      <c r="P9" s="141" t="s">
        <v>200</v>
      </c>
      <c r="Q9" s="186"/>
      <c r="R9" s="186"/>
      <c r="S9" s="141" t="s">
        <v>200</v>
      </c>
      <c r="T9" s="141" t="s">
        <v>200</v>
      </c>
      <c r="U9" s="141" t="s">
        <v>200</v>
      </c>
      <c r="V9" s="141" t="s">
        <v>200</v>
      </c>
      <c r="W9" s="141" t="s">
        <v>200</v>
      </c>
      <c r="X9" s="186"/>
      <c r="Y9" s="186"/>
      <c r="Z9" s="141" t="s">
        <v>200</v>
      </c>
      <c r="AA9" s="141" t="s">
        <v>200</v>
      </c>
      <c r="AB9" s="141" t="s">
        <v>200</v>
      </c>
      <c r="AC9" s="141" t="s">
        <v>200</v>
      </c>
      <c r="AD9" s="141" t="s">
        <v>200</v>
      </c>
      <c r="AE9" s="186"/>
      <c r="AF9" s="186"/>
      <c r="AG9" s="141" t="s">
        <v>200</v>
      </c>
      <c r="AH9" s="141" t="s">
        <v>200</v>
      </c>
      <c r="AI9" s="141" t="s">
        <v>200</v>
      </c>
      <c r="AJ9" s="141" t="s">
        <v>200</v>
      </c>
      <c r="AK9" s="141" t="s">
        <v>200</v>
      </c>
      <c r="AL9" s="186"/>
      <c r="AM9" s="186"/>
      <c r="AN9" s="141" t="s">
        <v>200</v>
      </c>
      <c r="AO9" s="141" t="s">
        <v>200</v>
      </c>
      <c r="AP9" s="141" t="s">
        <v>200</v>
      </c>
      <c r="AQ9" s="141" t="s">
        <v>200</v>
      </c>
      <c r="AR9" s="142" t="s">
        <v>200</v>
      </c>
      <c r="AS9" s="53" t="n">
        <f aca="false">IF(A9&lt;&gt;"",IFERROR(VLOOKUP(N9,Tabelas!B:D,3,0),0),"")</f>
        <v>6</v>
      </c>
      <c r="AT9" s="54" t="n">
        <f aca="false">IF(A9&lt;&gt;"",IFERROR(VLOOKUP(O9,Tabelas!B:D,3,0),0),"")</f>
        <v>6</v>
      </c>
      <c r="AU9" s="54" t="n">
        <f aca="false">IF(A9&lt;&gt;"",IFERROR(VLOOKUP(P9,Tabelas!B:D,3,0),0),"")</f>
        <v>6</v>
      </c>
      <c r="AV9" s="54" t="n">
        <f aca="false">IF(A9&lt;&gt;"",IFERROR(VLOOKUP(Q9,Tabelas!B:D,3,0),0),"")</f>
        <v>0</v>
      </c>
      <c r="AW9" s="54" t="n">
        <f aca="false">IF(A9&lt;&gt;"",IFERROR(VLOOKUP(R9,Tabelas!B:D,3,0),0),"")</f>
        <v>0</v>
      </c>
      <c r="AX9" s="54" t="n">
        <f aca="false">IF(A9&lt;&gt;"",IFERROR(VLOOKUP(S9,Tabelas!B:D,3,0),0),"")</f>
        <v>6</v>
      </c>
      <c r="AY9" s="54" t="n">
        <f aca="false">IF(A9&lt;&gt;"",IFERROR(VLOOKUP(T9,Tabelas!B:D,3,0),0),"")</f>
        <v>6</v>
      </c>
      <c r="AZ9" s="54" t="n">
        <f aca="false">IF(A9&lt;&gt;"",IFERROR(VLOOKUP(U9,Tabelas!B:D,3,0),0),"")</f>
        <v>6</v>
      </c>
      <c r="BA9" s="54" t="n">
        <f aca="false">IF(A9&lt;&gt;"",IFERROR(VLOOKUP(V9,Tabelas!B:D,3,0),0),"")</f>
        <v>6</v>
      </c>
      <c r="BB9" s="54" t="n">
        <f aca="false">IF(A9&lt;&gt;"",IFERROR(VLOOKUP(W9,Tabelas!B:D,3,0),0),"")</f>
        <v>6</v>
      </c>
      <c r="BC9" s="54" t="n">
        <f aca="false">IF(A9&lt;&gt;"",IFERROR(VLOOKUP(X9,Tabelas!B:D,3,0),0),"")</f>
        <v>0</v>
      </c>
      <c r="BD9" s="54" t="n">
        <f aca="false">IF(A9&lt;&gt;"",IFERROR(VLOOKUP(Y9,Tabelas!B:D,3,0),0),"")</f>
        <v>0</v>
      </c>
      <c r="BE9" s="54" t="n">
        <f aca="false">IF(A9&lt;&gt;"",IFERROR(VLOOKUP(Z9,Tabelas!B:D,3,0),0),"")</f>
        <v>6</v>
      </c>
      <c r="BF9" s="54" t="n">
        <f aca="false">IF(A9&lt;&gt;"",IFERROR(VLOOKUP(AA9,Tabelas!B:D,3,0),0),"")</f>
        <v>6</v>
      </c>
      <c r="BG9" s="54" t="n">
        <f aca="false">IF(A9&lt;&gt;"",IFERROR(VLOOKUP(AB9,Tabelas!B:D,3,0),0),"")</f>
        <v>6</v>
      </c>
      <c r="BH9" s="54" t="n">
        <f aca="false">IF(A9&lt;&gt;"",IFERROR(VLOOKUP(AC9,Tabelas!B:D,3,0),0),"")</f>
        <v>6</v>
      </c>
      <c r="BI9" s="54" t="n">
        <f aca="false">IF(A9&lt;&gt;"",IFERROR(VLOOKUP(AD9,Tabelas!B:D,3,0),0),"")</f>
        <v>6</v>
      </c>
      <c r="BJ9" s="54" t="n">
        <f aca="false">IF(A9&lt;&gt;"",IFERROR(VLOOKUP(AE9,Tabelas!B:D,3,0),0),"")</f>
        <v>0</v>
      </c>
      <c r="BK9" s="54" t="n">
        <f aca="false">IF(A9&lt;&gt;"",IFERROR(VLOOKUP(AF9,Tabelas!B:D,3,0),0),"")</f>
        <v>0</v>
      </c>
      <c r="BL9" s="54" t="n">
        <f aca="false">IF(A9&lt;&gt;"",IFERROR(VLOOKUP(AG9,Tabelas!B:D,3,0),0),"")</f>
        <v>6</v>
      </c>
      <c r="BM9" s="54" t="n">
        <f aca="false">IF(A9&lt;&gt;"",IFERROR(VLOOKUP(AH9,Tabelas!B:D,3,0),0),"")</f>
        <v>6</v>
      </c>
      <c r="BN9" s="54" t="n">
        <f aca="false">IF(A9&lt;&gt;"",IFERROR(VLOOKUP(AI9,Tabelas!B:D,3,0),0),"")</f>
        <v>6</v>
      </c>
      <c r="BO9" s="54" t="n">
        <f aca="false">IF(A9&lt;&gt;"",IFERROR(VLOOKUP(AJ9,Tabelas!B:D,3,0),0),"")</f>
        <v>6</v>
      </c>
      <c r="BP9" s="54" t="n">
        <f aca="false">IF(A9&lt;&gt;"",IFERROR(VLOOKUP(AK9,Tabelas!B:D,3,0),0),"")</f>
        <v>6</v>
      </c>
      <c r="BQ9" s="54" t="n">
        <f aca="false">IF(A9&lt;&gt;"",IFERROR(VLOOKUP(AL9,Tabelas!B:D,3,0),0),"")</f>
        <v>0</v>
      </c>
      <c r="BR9" s="54" t="n">
        <f aca="false">IF(A9&lt;&gt;"",IFERROR(VLOOKUP(AM9,Tabelas!B:D,3,0),0),"")</f>
        <v>0</v>
      </c>
      <c r="BS9" s="54" t="n">
        <f aca="false">IF(A9&lt;&gt;"",IFERROR(VLOOKUP(AN9,Tabelas!B:D,3,0),0),"")</f>
        <v>6</v>
      </c>
      <c r="BT9" s="54" t="n">
        <f aca="false">IF(A9&lt;&gt;"",IFERROR(VLOOKUP(AO9,Tabelas!B:D,3,0),0),"")</f>
        <v>6</v>
      </c>
      <c r="BU9" s="54" t="n">
        <f aca="false">IF(A9&lt;&gt;"",IFERROR(VLOOKUP(AP9,Tabelas!B:D,3,0),0),"")</f>
        <v>6</v>
      </c>
      <c r="BV9" s="54" t="n">
        <f aca="false">IF(A9&lt;&gt;"",IFERROR(VLOOKUP(AQ9,Tabelas!B:D,3,0),0),"")</f>
        <v>6</v>
      </c>
      <c r="BW9" s="54" t="n">
        <f aca="false">IF(A9&lt;&gt;"",IFERROR(VLOOKUP(AR9,Tabelas!B:D,3,0),0),"")</f>
        <v>6</v>
      </c>
      <c r="BX9" s="55" t="n">
        <f aca="false">IF(A9&lt;&gt;"",SUM(AS9:BW9),"")</f>
        <v>138</v>
      </c>
      <c r="BY9" s="55" t="n">
        <f aca="false">IF(A9&lt;&gt;"",COUNTIF(N9:AR9,"LM")+COUNTIF(N9:AR9,"L"),"")+COUNTIF(N9:AR9,"LP")</f>
        <v>0</v>
      </c>
      <c r="BZ9" s="55" t="n">
        <f aca="false">IF(A9&lt;&gt;"",COUNTIF(N9:AR9,"AB"),"")</f>
        <v>0</v>
      </c>
      <c r="CA9" s="55" t="n">
        <f aca="false">IF(A9&lt;&gt;"",COUNTIF(N9:AR9,"FE"),"")</f>
        <v>0</v>
      </c>
      <c r="CB9" s="55" t="n">
        <f aca="false">IF(A9&lt;&gt;"",COUNTIF(N9:AR9,"LC"),"")</f>
        <v>0</v>
      </c>
      <c r="CC9" s="55" t="n">
        <f aca="false">IF(A9&lt;&gt;"",COUNTIF(N9:AR9,"CE"),"")</f>
        <v>0</v>
      </c>
      <c r="CD9" s="55" t="n">
        <f aca="false">IF(A9&lt;&gt;"",COUNTIF(N9:AR9,"AF1")+COUNTIF(N9:AR9,"AF2")+COUNTIF(N9:AR9,"AF3")+COUNTIF(N9:AR9,"AF4")+COUNTIF(N9:AR9,"AF5")+COUNTIF(N9:AR9,"AF6")+COUNTIF(N9:AR9,"AF7")+COUNTIF(N9:AR9,"AF8")+COUNTIF(N9:AR9,"AF9")+COUNTIF(N9:AR9,"AF10")+COUNTIF(N9:AR9,"AF11")+COUNTIF(N9:AR9,"AF12")+COUNTIF(N9:AR9,"AF13")+COUNTIF(N9:AR9,"AF14"),"")</f>
        <v>0</v>
      </c>
      <c r="CE9" s="55" t="n">
        <f aca="false">IF(A9&lt;&gt;"",COUNTIF(N9:AR9,"CE")+COUNTIF(N9:AR9,"L")+COUNTIF(N9:AR9,"LM")+COUNTIF(N9:AR9,"LP")+COUNTIF(N9:AR9,"LC")+COUNTIF(N9:AR9,"AB")+COUNTIF(N9:AR9,"AF1")+COUNTIF(N9:AR9,"AF2")+COUNTIF(N9:AR9,"AF3")+COUNTIF(N9:AR9,"AF4")+COUNTIF(N9:AR9,"AF5")+COUNTIF(N9:AR9,"AF6")+COUNTIF(N9:AR9,"AF7")+COUNTIF(N9:AR9,"AF8")+COUNTIF(N9:AR9,"AF9")+COUNTIF(N9:AR9,"AF10")+COUNTIF(N9:AR9,"AF11")+COUNTIF(N9:AR9,"AF12")+COUNTIF(N9:AR9,"AF13")+COUNTIF(N9:AR9,"AF14")+COUNTIF(N9:AR9,"RC")+COUNTIF(N9:AR9,"FO")+COUNTIF(N9:AR9,"FE"),"")</f>
        <v>0</v>
      </c>
      <c r="CF9" s="143" t="n">
        <f aca="false">IF(A9&lt;&gt;"",COUNTIF(N9:AR9,"APH"),"")</f>
        <v>0</v>
      </c>
    </row>
    <row r="10" customFormat="false" ht="12.75" hidden="false" customHeight="true" outlineLevel="0" collapsed="false">
      <c r="A10" s="140" t="s">
        <v>146</v>
      </c>
      <c r="B10" s="46" t="n">
        <v>2272012</v>
      </c>
      <c r="C10" s="48"/>
      <c r="D10" s="48" t="s">
        <v>143</v>
      </c>
      <c r="E10" s="48" t="s">
        <v>36</v>
      </c>
      <c r="F10" s="48" t="n">
        <v>30</v>
      </c>
      <c r="G10" s="49"/>
      <c r="H10" s="50"/>
      <c r="I10" s="50"/>
      <c r="J10" s="50"/>
      <c r="K10" s="50"/>
      <c r="L10" s="50"/>
      <c r="M10" s="50"/>
      <c r="N10" s="141" t="s">
        <v>200</v>
      </c>
      <c r="O10" s="141" t="s">
        <v>200</v>
      </c>
      <c r="P10" s="141" t="s">
        <v>200</v>
      </c>
      <c r="Q10" s="186"/>
      <c r="R10" s="186"/>
      <c r="S10" s="141" t="s">
        <v>200</v>
      </c>
      <c r="T10" s="141" t="s">
        <v>200</v>
      </c>
      <c r="U10" s="141" t="s">
        <v>200</v>
      </c>
      <c r="V10" s="141" t="s">
        <v>200</v>
      </c>
      <c r="W10" s="141" t="s">
        <v>200</v>
      </c>
      <c r="X10" s="186"/>
      <c r="Y10" s="186"/>
      <c r="Z10" s="141" t="s">
        <v>200</v>
      </c>
      <c r="AA10" s="141" t="s">
        <v>200</v>
      </c>
      <c r="AB10" s="141" t="s">
        <v>200</v>
      </c>
      <c r="AC10" s="141" t="s">
        <v>200</v>
      </c>
      <c r="AD10" s="141" t="s">
        <v>200</v>
      </c>
      <c r="AE10" s="186"/>
      <c r="AF10" s="186"/>
      <c r="AG10" s="141" t="s">
        <v>200</v>
      </c>
      <c r="AH10" s="141" t="s">
        <v>200</v>
      </c>
      <c r="AI10" s="141" t="s">
        <v>200</v>
      </c>
      <c r="AJ10" s="141" t="s">
        <v>200</v>
      </c>
      <c r="AK10" s="141" t="s">
        <v>200</v>
      </c>
      <c r="AL10" s="186"/>
      <c r="AM10" s="186"/>
      <c r="AN10" s="141" t="s">
        <v>200</v>
      </c>
      <c r="AO10" s="141" t="s">
        <v>200</v>
      </c>
      <c r="AP10" s="141" t="s">
        <v>200</v>
      </c>
      <c r="AQ10" s="141" t="s">
        <v>200</v>
      </c>
      <c r="AR10" s="142" t="s">
        <v>200</v>
      </c>
      <c r="AS10" s="53" t="n">
        <f aca="false">IF(A10&lt;&gt;"",IFERROR(VLOOKUP(N10,Tabelas!B:D,3,0),0),"")</f>
        <v>6</v>
      </c>
      <c r="AT10" s="54" t="n">
        <f aca="false">IF(A10&lt;&gt;"",IFERROR(VLOOKUP(O10,Tabelas!B:D,3,0),0),"")</f>
        <v>6</v>
      </c>
      <c r="AU10" s="54" t="n">
        <f aca="false">IF(A10&lt;&gt;"",IFERROR(VLOOKUP(P10,Tabelas!B:D,3,0),0),"")</f>
        <v>6</v>
      </c>
      <c r="AV10" s="54" t="n">
        <f aca="false">IF(A10&lt;&gt;"",IFERROR(VLOOKUP(Q10,Tabelas!B:D,3,0),0),"")</f>
        <v>0</v>
      </c>
      <c r="AW10" s="54" t="n">
        <f aca="false">IF(A10&lt;&gt;"",IFERROR(VLOOKUP(R10,Tabelas!B:D,3,0),0),"")</f>
        <v>0</v>
      </c>
      <c r="AX10" s="54" t="n">
        <f aca="false">IF(A10&lt;&gt;"",IFERROR(VLOOKUP(S10,Tabelas!B:D,3,0),0),"")</f>
        <v>6</v>
      </c>
      <c r="AY10" s="54" t="n">
        <f aca="false">IF(A10&lt;&gt;"",IFERROR(VLOOKUP(T10,Tabelas!B:D,3,0),0),"")</f>
        <v>6</v>
      </c>
      <c r="AZ10" s="54" t="n">
        <f aca="false">IF(A10&lt;&gt;"",IFERROR(VLOOKUP(U10,Tabelas!B:D,3,0),0),"")</f>
        <v>6</v>
      </c>
      <c r="BA10" s="54" t="n">
        <f aca="false">IF(A10&lt;&gt;"",IFERROR(VLOOKUP(V10,Tabelas!B:D,3,0),0),"")</f>
        <v>6</v>
      </c>
      <c r="BB10" s="54" t="n">
        <f aca="false">IF(A10&lt;&gt;"",IFERROR(VLOOKUP(W10,Tabelas!B:D,3,0),0),"")</f>
        <v>6</v>
      </c>
      <c r="BC10" s="54" t="n">
        <f aca="false">IF(A10&lt;&gt;"",IFERROR(VLOOKUP(X10,Tabelas!B:D,3,0),0),"")</f>
        <v>0</v>
      </c>
      <c r="BD10" s="54" t="n">
        <f aca="false">IF(A10&lt;&gt;"",IFERROR(VLOOKUP(Y10,Tabelas!B:D,3,0),0),"")</f>
        <v>0</v>
      </c>
      <c r="BE10" s="54" t="n">
        <f aca="false">IF(A10&lt;&gt;"",IFERROR(VLOOKUP(Z10,Tabelas!B:D,3,0),0),"")</f>
        <v>6</v>
      </c>
      <c r="BF10" s="54" t="n">
        <f aca="false">IF(A10&lt;&gt;"",IFERROR(VLOOKUP(AA10,Tabelas!B:D,3,0),0),"")</f>
        <v>6</v>
      </c>
      <c r="BG10" s="54" t="n">
        <f aca="false">IF(A10&lt;&gt;"",IFERROR(VLOOKUP(AB10,Tabelas!B:D,3,0),0),"")</f>
        <v>6</v>
      </c>
      <c r="BH10" s="54" t="n">
        <f aca="false">IF(A10&lt;&gt;"",IFERROR(VLOOKUP(AC10,Tabelas!B:D,3,0),0),"")</f>
        <v>6</v>
      </c>
      <c r="BI10" s="54" t="n">
        <f aca="false">IF(A10&lt;&gt;"",IFERROR(VLOOKUP(AD10,Tabelas!B:D,3,0),0),"")</f>
        <v>6</v>
      </c>
      <c r="BJ10" s="54" t="n">
        <f aca="false">IF(A10&lt;&gt;"",IFERROR(VLOOKUP(AE10,Tabelas!B:D,3,0),0),"")</f>
        <v>0</v>
      </c>
      <c r="BK10" s="54" t="n">
        <f aca="false">IF(A10&lt;&gt;"",IFERROR(VLOOKUP(AF10,Tabelas!B:D,3,0),0),"")</f>
        <v>0</v>
      </c>
      <c r="BL10" s="54" t="n">
        <f aca="false">IF(A10&lt;&gt;"",IFERROR(VLOOKUP(AG10,Tabelas!B:D,3,0),0),"")</f>
        <v>6</v>
      </c>
      <c r="BM10" s="54" t="n">
        <f aca="false">IF(A10&lt;&gt;"",IFERROR(VLOOKUP(AH10,Tabelas!B:D,3,0),0),"")</f>
        <v>6</v>
      </c>
      <c r="BN10" s="54" t="n">
        <f aca="false">IF(A10&lt;&gt;"",IFERROR(VLOOKUP(AI10,Tabelas!B:D,3,0),0),"")</f>
        <v>6</v>
      </c>
      <c r="BO10" s="54" t="n">
        <f aca="false">IF(A10&lt;&gt;"",IFERROR(VLOOKUP(AJ10,Tabelas!B:D,3,0),0),"")</f>
        <v>6</v>
      </c>
      <c r="BP10" s="54" t="n">
        <f aca="false">IF(A10&lt;&gt;"",IFERROR(VLOOKUP(AK10,Tabelas!B:D,3,0),0),"")</f>
        <v>6</v>
      </c>
      <c r="BQ10" s="54" t="n">
        <f aca="false">IF(A10&lt;&gt;"",IFERROR(VLOOKUP(AL10,Tabelas!B:D,3,0),0),"")</f>
        <v>0</v>
      </c>
      <c r="BR10" s="54" t="n">
        <f aca="false">IF(A10&lt;&gt;"",IFERROR(VLOOKUP(AM10,Tabelas!B:D,3,0),0),"")</f>
        <v>0</v>
      </c>
      <c r="BS10" s="54" t="n">
        <f aca="false">IF(A10&lt;&gt;"",IFERROR(VLOOKUP(AN10,Tabelas!B:D,3,0),0),"")</f>
        <v>6</v>
      </c>
      <c r="BT10" s="54" t="n">
        <f aca="false">IF(A10&lt;&gt;"",IFERROR(VLOOKUP(AO10,Tabelas!B:D,3,0),0),"")</f>
        <v>6</v>
      </c>
      <c r="BU10" s="54" t="n">
        <f aca="false">IF(A10&lt;&gt;"",IFERROR(VLOOKUP(AP10,Tabelas!B:D,3,0),0),"")</f>
        <v>6</v>
      </c>
      <c r="BV10" s="54" t="n">
        <f aca="false">IF(A10&lt;&gt;"",IFERROR(VLOOKUP(AQ10,Tabelas!B:D,3,0),0),"")</f>
        <v>6</v>
      </c>
      <c r="BW10" s="54" t="n">
        <f aca="false">IF(A10&lt;&gt;"",IFERROR(VLOOKUP(AR10,Tabelas!B:D,3,0),0),"")</f>
        <v>6</v>
      </c>
      <c r="BX10" s="55" t="n">
        <f aca="false">IF(A10&lt;&gt;"",SUM(AS10:BW10),"")</f>
        <v>138</v>
      </c>
      <c r="BY10" s="55" t="n">
        <f aca="false">IF(A10&lt;&gt;"",COUNTIF(N10:AR10,"LM")+COUNTIF(N10:AR10,"L"),"")+COUNTIF(N10:AR10,"LP")</f>
        <v>0</v>
      </c>
      <c r="BZ10" s="55" t="n">
        <f aca="false">IF(A10&lt;&gt;"",COUNTIF(N10:AR10,"AB"),"")</f>
        <v>0</v>
      </c>
      <c r="CA10" s="55" t="n">
        <f aca="false">IF(A10&lt;&gt;"",COUNTIF(N10:AR10,"FE"),"")</f>
        <v>0</v>
      </c>
      <c r="CB10" s="55" t="n">
        <f aca="false">IF(A10&lt;&gt;"",COUNTIF(N10:AR10,"LC"),"")</f>
        <v>0</v>
      </c>
      <c r="CC10" s="55" t="n">
        <f aca="false">IF(A10&lt;&gt;"",COUNTIF(N10:AR10,"CE"),"")</f>
        <v>0</v>
      </c>
      <c r="CD10" s="55" t="n">
        <f aca="false">IF(A10&lt;&gt;"",COUNTIF(N10:AR10,"AF1")+COUNTIF(N10:AR10,"AF2")+COUNTIF(N10:AR10,"AF3")+COUNTIF(N10:AR10,"AF4")+COUNTIF(N10:AR10,"AF5")+COUNTIF(N10:AR10,"AF6")+COUNTIF(N10:AR10,"AF7")+COUNTIF(N10:AR10,"AF8")+COUNTIF(N10:AR10,"AF9")+COUNTIF(N10:AR10,"AF10")+COUNTIF(N10:AR10,"AF11")+COUNTIF(N10:AR10,"AF12")+COUNTIF(N10:AR10,"AF13")+COUNTIF(N10:AR10,"AF14"),"")</f>
        <v>0</v>
      </c>
      <c r="CE10" s="55" t="n">
        <f aca="false">IF(A10&lt;&gt;"",COUNTIF(N10:AR10,"CE")+COUNTIF(N10:AR10,"L")+COUNTIF(N10:AR10,"LM")+COUNTIF(N10:AR10,"LP")+COUNTIF(N10:AR10,"LC")+COUNTIF(N10:AR10,"AB")+COUNTIF(N10:AR10,"AF1")+COUNTIF(N10:AR10,"AF2")+COUNTIF(N10:AR10,"AF3")+COUNTIF(N10:AR10,"AF4")+COUNTIF(N10:AR10,"AF5")+COUNTIF(N10:AR10,"AF6")+COUNTIF(N10:AR10,"AF7")+COUNTIF(N10:AR10,"AF8")+COUNTIF(N10:AR10,"AF9")+COUNTIF(N10:AR10,"AF10")+COUNTIF(N10:AR10,"AF11")+COUNTIF(N10:AR10,"AF12")+COUNTIF(N10:AR10,"AF13")+COUNTIF(N10:AR10,"AF14")+COUNTIF(N10:AR10,"RC")+COUNTIF(N10:AR10,"FO")+COUNTIF(N10:AR10,"FE"),"")</f>
        <v>0</v>
      </c>
      <c r="CF10" s="143" t="n">
        <f aca="false">IF(A10&lt;&gt;"",COUNTIF(N10:AR10,"APH"),"")</f>
        <v>0</v>
      </c>
    </row>
    <row r="11" customFormat="false" ht="12.75" hidden="false" customHeight="true" outlineLevel="0" collapsed="false">
      <c r="A11" s="140" t="s">
        <v>148</v>
      </c>
      <c r="B11" s="46" t="n">
        <v>2177490</v>
      </c>
      <c r="C11" s="48"/>
      <c r="D11" s="48" t="s">
        <v>149</v>
      </c>
      <c r="E11" s="48" t="s">
        <v>150</v>
      </c>
      <c r="F11" s="48" t="n">
        <v>30</v>
      </c>
      <c r="G11" s="49"/>
      <c r="H11" s="50"/>
      <c r="I11" s="50"/>
      <c r="J11" s="50"/>
      <c r="K11" s="50"/>
      <c r="L11" s="50"/>
      <c r="M11" s="50"/>
      <c r="N11" s="141" t="s">
        <v>201</v>
      </c>
      <c r="O11" s="141" t="s">
        <v>201</v>
      </c>
      <c r="P11" s="141" t="s">
        <v>201</v>
      </c>
      <c r="Q11" s="186"/>
      <c r="R11" s="186"/>
      <c r="S11" s="141" t="s">
        <v>201</v>
      </c>
      <c r="T11" s="141" t="s">
        <v>201</v>
      </c>
      <c r="U11" s="141" t="s">
        <v>201</v>
      </c>
      <c r="V11" s="141" t="s">
        <v>201</v>
      </c>
      <c r="W11" s="141" t="s">
        <v>201</v>
      </c>
      <c r="X11" s="186"/>
      <c r="Y11" s="186"/>
      <c r="Z11" s="141" t="s">
        <v>201</v>
      </c>
      <c r="AA11" s="141" t="s">
        <v>201</v>
      </c>
      <c r="AB11" s="141" t="s">
        <v>201</v>
      </c>
      <c r="AC11" s="141" t="s">
        <v>201</v>
      </c>
      <c r="AD11" s="141" t="s">
        <v>201</v>
      </c>
      <c r="AE11" s="186"/>
      <c r="AF11" s="186"/>
      <c r="AG11" s="141" t="s">
        <v>201</v>
      </c>
      <c r="AH11" s="141" t="s">
        <v>201</v>
      </c>
      <c r="AI11" s="141" t="s">
        <v>201</v>
      </c>
      <c r="AJ11" s="141" t="s">
        <v>201</v>
      </c>
      <c r="AK11" s="141" t="s">
        <v>201</v>
      </c>
      <c r="AL11" s="186"/>
      <c r="AM11" s="186"/>
      <c r="AN11" s="141" t="s">
        <v>201</v>
      </c>
      <c r="AO11" s="141" t="s">
        <v>201</v>
      </c>
      <c r="AP11" s="141" t="s">
        <v>201</v>
      </c>
      <c r="AQ11" s="141" t="s">
        <v>201</v>
      </c>
      <c r="AR11" s="142" t="s">
        <v>201</v>
      </c>
      <c r="AS11" s="58" t="n">
        <f aca="false">IF(A11&lt;&gt;"",IFERROR(VLOOKUP(N11,Tabelas!B:D,3,0),0),"")</f>
        <v>6</v>
      </c>
      <c r="AT11" s="59" t="n">
        <f aca="false">IF(A11&lt;&gt;"",IFERROR(VLOOKUP(O11,Tabelas!B:D,3,0),0),"")</f>
        <v>6</v>
      </c>
      <c r="AU11" s="59" t="n">
        <f aca="false">IF(A11&lt;&gt;"",IFERROR(VLOOKUP(P11,Tabelas!B:D,3,0),0),"")</f>
        <v>6</v>
      </c>
      <c r="AV11" s="59" t="n">
        <f aca="false">IF(A11&lt;&gt;"",IFERROR(VLOOKUP(Q11,Tabelas!B:D,3,0),0),"")</f>
        <v>0</v>
      </c>
      <c r="AW11" s="59" t="n">
        <f aca="false">IF(A11&lt;&gt;"",IFERROR(VLOOKUP(R11,Tabelas!B:D,3,0),0),"")</f>
        <v>0</v>
      </c>
      <c r="AX11" s="59" t="n">
        <f aca="false">IF(A11&lt;&gt;"",IFERROR(VLOOKUP(S11,Tabelas!B:D,3,0),0),"")</f>
        <v>6</v>
      </c>
      <c r="AY11" s="59" t="n">
        <f aca="false">IF(A11&lt;&gt;"",IFERROR(VLOOKUP(T11,Tabelas!B:D,3,0),0),"")</f>
        <v>6</v>
      </c>
      <c r="AZ11" s="59" t="n">
        <f aca="false">IF(A11&lt;&gt;"",IFERROR(VLOOKUP(U11,Tabelas!B:D,3,0),0),"")</f>
        <v>6</v>
      </c>
      <c r="BA11" s="59" t="n">
        <f aca="false">IF(A11&lt;&gt;"",IFERROR(VLOOKUP(V11,Tabelas!B:D,3,0),0),"")</f>
        <v>6</v>
      </c>
      <c r="BB11" s="59" t="n">
        <f aca="false">IF(A11&lt;&gt;"",IFERROR(VLOOKUP(W11,Tabelas!B:D,3,0),0),"")</f>
        <v>6</v>
      </c>
      <c r="BC11" s="59" t="n">
        <f aca="false">IF(A11&lt;&gt;"",IFERROR(VLOOKUP(X11,Tabelas!B:D,3,0),0),"")</f>
        <v>0</v>
      </c>
      <c r="BD11" s="59" t="n">
        <f aca="false">IF(A11&lt;&gt;"",IFERROR(VLOOKUP(Y11,Tabelas!B:D,3,0),0),"")</f>
        <v>0</v>
      </c>
      <c r="BE11" s="59" t="n">
        <f aca="false">IF(A11&lt;&gt;"",IFERROR(VLOOKUP(Z11,Tabelas!B:D,3,0),0),"")</f>
        <v>6</v>
      </c>
      <c r="BF11" s="59" t="n">
        <f aca="false">IF(A11&lt;&gt;"",IFERROR(VLOOKUP(AA11,Tabelas!B:D,3,0),0),"")</f>
        <v>6</v>
      </c>
      <c r="BG11" s="59" t="n">
        <f aca="false">IF(A11&lt;&gt;"",IFERROR(VLOOKUP(AB11,Tabelas!B:D,3,0),0),"")</f>
        <v>6</v>
      </c>
      <c r="BH11" s="59" t="n">
        <f aca="false">IF(A11&lt;&gt;"",IFERROR(VLOOKUP(AC11,Tabelas!B:D,3,0),0),"")</f>
        <v>6</v>
      </c>
      <c r="BI11" s="59" t="n">
        <f aca="false">IF(A11&lt;&gt;"",IFERROR(VLOOKUP(AD11,Tabelas!B:D,3,0),0),"")</f>
        <v>6</v>
      </c>
      <c r="BJ11" s="59" t="n">
        <f aca="false">IF(A11&lt;&gt;"",IFERROR(VLOOKUP(AE11,Tabelas!B:D,3,0),0),"")</f>
        <v>0</v>
      </c>
      <c r="BK11" s="59" t="n">
        <f aca="false">IF(A11&lt;&gt;"",IFERROR(VLOOKUP(AF11,Tabelas!B:D,3,0),0),"")</f>
        <v>0</v>
      </c>
      <c r="BL11" s="59" t="n">
        <f aca="false">IF(A11&lt;&gt;"",IFERROR(VLOOKUP(AG11,Tabelas!B:D,3,0),0),"")</f>
        <v>6</v>
      </c>
      <c r="BM11" s="59" t="n">
        <f aca="false">IF(A11&lt;&gt;"",IFERROR(VLOOKUP(AH11,Tabelas!B:D,3,0),0),"")</f>
        <v>6</v>
      </c>
      <c r="BN11" s="59" t="n">
        <f aca="false">IF(A11&lt;&gt;"",IFERROR(VLOOKUP(AI11,Tabelas!B:D,3,0),0),"")</f>
        <v>6</v>
      </c>
      <c r="BO11" s="59" t="n">
        <f aca="false">IF(A11&lt;&gt;"",IFERROR(VLOOKUP(AJ11,Tabelas!B:D,3,0),0),"")</f>
        <v>6</v>
      </c>
      <c r="BP11" s="59" t="n">
        <f aca="false">IF(A11&lt;&gt;"",IFERROR(VLOOKUP(AK11,Tabelas!B:D,3,0),0),"")</f>
        <v>6</v>
      </c>
      <c r="BQ11" s="59" t="n">
        <f aca="false">IF(A11&lt;&gt;"",IFERROR(VLOOKUP(AL11,Tabelas!B:D,3,0),0),"")</f>
        <v>0</v>
      </c>
      <c r="BR11" s="59" t="n">
        <f aca="false">IF(A11&lt;&gt;"",IFERROR(VLOOKUP(AM11,Tabelas!B:D,3,0),0),"")</f>
        <v>0</v>
      </c>
      <c r="BS11" s="59" t="n">
        <f aca="false">IF(A11&lt;&gt;"",IFERROR(VLOOKUP(AN11,Tabelas!B:D,3,0),0),"")</f>
        <v>6</v>
      </c>
      <c r="BT11" s="59" t="n">
        <f aca="false">IF(A11&lt;&gt;"",IFERROR(VLOOKUP(AO11,Tabelas!B:D,3,0),0),"")</f>
        <v>6</v>
      </c>
      <c r="BU11" s="59" t="n">
        <f aca="false">IF(A11&lt;&gt;"",IFERROR(VLOOKUP(AP11,Tabelas!B:D,3,0),0),"")</f>
        <v>6</v>
      </c>
      <c r="BV11" s="59" t="n">
        <f aca="false">IF(A11&lt;&gt;"",IFERROR(VLOOKUP(AQ11,Tabelas!B:D,3,0),0),"")</f>
        <v>6</v>
      </c>
      <c r="BW11" s="59" t="n">
        <f aca="false">IF(A11&lt;&gt;"",IFERROR(VLOOKUP(AR11,Tabelas!B:D,3,0),0),"")</f>
        <v>6</v>
      </c>
      <c r="BX11" s="56" t="n">
        <f aca="false">IF(A11&lt;&gt;"",SUM(AS11:BW11),"")</f>
        <v>138</v>
      </c>
      <c r="BY11" s="55" t="n">
        <f aca="false">IF(A11&lt;&gt;"",COUNTIF(N11:AR11,"LM")+COUNTIF(N11:AR11,"L"),"")+COUNTIF(N11:AR11,"LP")</f>
        <v>0</v>
      </c>
      <c r="BZ11" s="56" t="n">
        <f aca="false">IF(A11&lt;&gt;"",COUNTIF(N11:AR11,"AB"),"")</f>
        <v>0</v>
      </c>
      <c r="CA11" s="56" t="n">
        <f aca="false">IF(A11&lt;&gt;"",COUNTIF(N11:AR11,"FE"),"")</f>
        <v>0</v>
      </c>
      <c r="CB11" s="56" t="n">
        <f aca="false">IF(A11&lt;&gt;"",COUNTIF(N11:AR11,"LC"),"")</f>
        <v>0</v>
      </c>
      <c r="CC11" s="56" t="n">
        <f aca="false">IF(A11&lt;&gt;"",COUNTIF(N11:AR11,"CE"),"")</f>
        <v>0</v>
      </c>
      <c r="CD11" s="55" t="n">
        <f aca="false">IF(A11&lt;&gt;"",COUNTIF(N11:AR11,"AF1")+COUNTIF(N11:AR11,"AF2")+COUNTIF(N11:AR11,"AF3")+COUNTIF(N11:AR11,"AF4")+COUNTIF(N11:AR11,"AF5")+COUNTIF(N11:AR11,"AF6")+COUNTIF(N11:AR11,"AF7")+COUNTIF(N11:AR11,"AF8")+COUNTIF(N11:AR11,"AF9")+COUNTIF(N11:AR11,"AF10")+COUNTIF(N11:AR11,"AF11")+COUNTIF(N11:AR11,"AF12")+COUNTIF(N11:AR11,"AF13")+COUNTIF(N11:AR11,"AF14"),"")</f>
        <v>0</v>
      </c>
      <c r="CE11" s="55" t="n">
        <f aca="false">IF(A11&lt;&gt;"",COUNTIF(N11:AR11,"CE")+COUNTIF(N11:AR11,"L")+COUNTIF(N11:AR11,"LM")+COUNTIF(N11:AR11,"LP")+COUNTIF(N11:AR11,"LC")+COUNTIF(N11:AR11,"AB")+COUNTIF(N11:AR11,"AF1")+COUNTIF(N11:AR11,"AF2")+COUNTIF(N11:AR11,"AF3")+COUNTIF(N11:AR11,"AF4")+COUNTIF(N11:AR11,"AF5")+COUNTIF(N11:AR11,"AF6")+COUNTIF(N11:AR11,"AF7")+COUNTIF(N11:AR11,"AF8")+COUNTIF(N11:AR11,"AF9")+COUNTIF(N11:AR11,"AF10")+COUNTIF(N11:AR11,"AF11")+COUNTIF(N11:AR11,"AF12")+COUNTIF(N11:AR11,"AF13")+COUNTIF(N11:AR11,"AF14")+COUNTIF(N11:AR11,"RC")+COUNTIF(N11:AR11,"FO")+COUNTIF(N11:AR11,"FE"),"")</f>
        <v>0</v>
      </c>
      <c r="CF11" s="57" t="n">
        <f aca="false">IF(A11&lt;&gt;"",COUNTIF(N11:AR11,"APH"),"")</f>
        <v>0</v>
      </c>
    </row>
    <row r="12" customFormat="false" ht="12.75" hidden="false" customHeight="true" outlineLevel="0" collapsed="false">
      <c r="A12" s="140" t="s">
        <v>152</v>
      </c>
      <c r="B12" s="46" t="n">
        <v>3049071</v>
      </c>
      <c r="C12" s="48"/>
      <c r="D12" s="48" t="s">
        <v>143</v>
      </c>
      <c r="E12" s="48" t="s">
        <v>33</v>
      </c>
      <c r="F12" s="48" t="n">
        <v>36</v>
      </c>
      <c r="G12" s="49"/>
      <c r="H12" s="50"/>
      <c r="I12" s="50"/>
      <c r="J12" s="50"/>
      <c r="K12" s="50"/>
      <c r="L12" s="50"/>
      <c r="M12" s="50"/>
      <c r="N12" s="141" t="s">
        <v>202</v>
      </c>
      <c r="O12" s="141" t="s">
        <v>202</v>
      </c>
      <c r="P12" s="141" t="s">
        <v>202</v>
      </c>
      <c r="Q12" s="186"/>
      <c r="R12" s="186"/>
      <c r="S12" s="141" t="s">
        <v>202</v>
      </c>
      <c r="T12" s="141" t="s">
        <v>202</v>
      </c>
      <c r="U12" s="141" t="s">
        <v>202</v>
      </c>
      <c r="V12" s="141" t="s">
        <v>202</v>
      </c>
      <c r="W12" s="141" t="s">
        <v>202</v>
      </c>
      <c r="X12" s="186"/>
      <c r="Y12" s="186"/>
      <c r="Z12" s="141" t="s">
        <v>202</v>
      </c>
      <c r="AA12" s="141" t="s">
        <v>202</v>
      </c>
      <c r="AB12" s="141" t="s">
        <v>202</v>
      </c>
      <c r="AC12" s="141" t="s">
        <v>202</v>
      </c>
      <c r="AD12" s="141" t="s">
        <v>202</v>
      </c>
      <c r="AE12" s="186"/>
      <c r="AF12" s="186"/>
      <c r="AG12" s="141" t="s">
        <v>202</v>
      </c>
      <c r="AH12" s="141" t="s">
        <v>202</v>
      </c>
      <c r="AI12" s="141" t="s">
        <v>202</v>
      </c>
      <c r="AJ12" s="141" t="s">
        <v>202</v>
      </c>
      <c r="AK12" s="141" t="s">
        <v>202</v>
      </c>
      <c r="AL12" s="186"/>
      <c r="AM12" s="186"/>
      <c r="AN12" s="141" t="s">
        <v>202</v>
      </c>
      <c r="AO12" s="141" t="s">
        <v>202</v>
      </c>
      <c r="AP12" s="141" t="s">
        <v>202</v>
      </c>
      <c r="AQ12" s="141" t="s">
        <v>202</v>
      </c>
      <c r="AR12" s="142" t="s">
        <v>202</v>
      </c>
      <c r="AS12" s="58" t="n">
        <f aca="false">IF(A12&lt;&gt;"",IFERROR(VLOOKUP(N12,Tabelas!B:D,3,0),0),"")</f>
        <v>6</v>
      </c>
      <c r="AT12" s="59" t="n">
        <f aca="false">IF(A12&lt;&gt;"",IFERROR(VLOOKUP(O12,Tabelas!B:D,3,0),0),"")</f>
        <v>6</v>
      </c>
      <c r="AU12" s="59" t="n">
        <f aca="false">IF(A12&lt;&gt;"",IFERROR(VLOOKUP(P12,Tabelas!B:D,3,0),0),"")</f>
        <v>6</v>
      </c>
      <c r="AV12" s="59" t="n">
        <f aca="false">IF(A12&lt;&gt;"",IFERROR(VLOOKUP(Q12,Tabelas!B:D,3,0),0),"")</f>
        <v>0</v>
      </c>
      <c r="AW12" s="59" t="n">
        <f aca="false">IF(A12&lt;&gt;"",IFERROR(VLOOKUP(R12,Tabelas!B:D,3,0),0),"")</f>
        <v>0</v>
      </c>
      <c r="AX12" s="59" t="n">
        <f aca="false">IF(A12&lt;&gt;"",IFERROR(VLOOKUP(S12,Tabelas!B:D,3,0),0),"")</f>
        <v>6</v>
      </c>
      <c r="AY12" s="59" t="n">
        <f aca="false">IF(A12&lt;&gt;"",IFERROR(VLOOKUP(T12,Tabelas!B:D,3,0),0),"")</f>
        <v>6</v>
      </c>
      <c r="AZ12" s="59" t="n">
        <f aca="false">IF(A12&lt;&gt;"",IFERROR(VLOOKUP(U12,Tabelas!B:D,3,0),0),"")</f>
        <v>6</v>
      </c>
      <c r="BA12" s="59" t="n">
        <f aca="false">IF(A12&lt;&gt;"",IFERROR(VLOOKUP(V12,Tabelas!B:D,3,0),0),"")</f>
        <v>6</v>
      </c>
      <c r="BB12" s="59" t="n">
        <f aca="false">IF(A12&lt;&gt;"",IFERROR(VLOOKUP(W12,Tabelas!B:D,3,0),0),"")</f>
        <v>6</v>
      </c>
      <c r="BC12" s="59" t="n">
        <f aca="false">IF(A12&lt;&gt;"",IFERROR(VLOOKUP(X12,Tabelas!B:D,3,0),0),"")</f>
        <v>0</v>
      </c>
      <c r="BD12" s="59" t="n">
        <f aca="false">IF(A12&lt;&gt;"",IFERROR(VLOOKUP(Y12,Tabelas!B:D,3,0),0),"")</f>
        <v>0</v>
      </c>
      <c r="BE12" s="59" t="n">
        <f aca="false">IF(A12&lt;&gt;"",IFERROR(VLOOKUP(Z12,Tabelas!B:D,3,0),0),"")</f>
        <v>6</v>
      </c>
      <c r="BF12" s="59" t="n">
        <f aca="false">IF(A12&lt;&gt;"",IFERROR(VLOOKUP(AA12,Tabelas!B:D,3,0),0),"")</f>
        <v>6</v>
      </c>
      <c r="BG12" s="59" t="n">
        <f aca="false">IF(A12&lt;&gt;"",IFERROR(VLOOKUP(AB12,Tabelas!B:D,3,0),0),"")</f>
        <v>6</v>
      </c>
      <c r="BH12" s="59" t="n">
        <f aca="false">IF(A12&lt;&gt;"",IFERROR(VLOOKUP(AC12,Tabelas!B:D,3,0),0),"")</f>
        <v>6</v>
      </c>
      <c r="BI12" s="59" t="n">
        <f aca="false">IF(A12&lt;&gt;"",IFERROR(VLOOKUP(AD12,Tabelas!B:D,3,0),0),"")</f>
        <v>6</v>
      </c>
      <c r="BJ12" s="59" t="n">
        <f aca="false">IF(A12&lt;&gt;"",IFERROR(VLOOKUP(AE12,Tabelas!B:D,3,0),0),"")</f>
        <v>0</v>
      </c>
      <c r="BK12" s="59" t="n">
        <f aca="false">IF(A12&lt;&gt;"",IFERROR(VLOOKUP(AF12,Tabelas!B:D,3,0),0),"")</f>
        <v>0</v>
      </c>
      <c r="BL12" s="59" t="n">
        <f aca="false">IF(A12&lt;&gt;"",IFERROR(VLOOKUP(AG12,Tabelas!B:D,3,0),0),"")</f>
        <v>6</v>
      </c>
      <c r="BM12" s="59" t="n">
        <f aca="false">IF(A12&lt;&gt;"",IFERROR(VLOOKUP(AH12,Tabelas!B:D,3,0),0),"")</f>
        <v>6</v>
      </c>
      <c r="BN12" s="59" t="n">
        <f aca="false">IF(A12&lt;&gt;"",IFERROR(VLOOKUP(AI12,Tabelas!B:D,3,0),0),"")</f>
        <v>6</v>
      </c>
      <c r="BO12" s="59" t="n">
        <f aca="false">IF(A12&lt;&gt;"",IFERROR(VLOOKUP(AJ12,Tabelas!B:D,3,0),0),"")</f>
        <v>6</v>
      </c>
      <c r="BP12" s="59" t="n">
        <f aca="false">IF(A12&lt;&gt;"",IFERROR(VLOOKUP(AK12,Tabelas!B:D,3,0),0),"")</f>
        <v>6</v>
      </c>
      <c r="BQ12" s="59" t="n">
        <f aca="false">IF(A12&lt;&gt;"",IFERROR(VLOOKUP(AL12,Tabelas!B:D,3,0),0),"")</f>
        <v>0</v>
      </c>
      <c r="BR12" s="59" t="n">
        <f aca="false">IF(A12&lt;&gt;"",IFERROR(VLOOKUP(AM12,Tabelas!B:D,3,0),0),"")</f>
        <v>0</v>
      </c>
      <c r="BS12" s="59" t="n">
        <f aca="false">IF(A12&lt;&gt;"",IFERROR(VLOOKUP(AN12,Tabelas!B:D,3,0),0),"")</f>
        <v>6</v>
      </c>
      <c r="BT12" s="59" t="n">
        <f aca="false">IF(A12&lt;&gt;"",IFERROR(VLOOKUP(AO12,Tabelas!B:D,3,0),0),"")</f>
        <v>6</v>
      </c>
      <c r="BU12" s="59" t="n">
        <f aca="false">IF(A12&lt;&gt;"",IFERROR(VLOOKUP(AP12,Tabelas!B:D,3,0),0),"")</f>
        <v>6</v>
      </c>
      <c r="BV12" s="59" t="n">
        <f aca="false">IF(A12&lt;&gt;"",IFERROR(VLOOKUP(AQ12,Tabelas!B:D,3,0),0),"")</f>
        <v>6</v>
      </c>
      <c r="BW12" s="59" t="n">
        <f aca="false">IF(A12&lt;&gt;"",IFERROR(VLOOKUP(AR12,Tabelas!B:D,3,0),0),"")</f>
        <v>6</v>
      </c>
      <c r="BX12" s="56" t="n">
        <f aca="false">IF(A12&lt;&gt;"",SUM(AS12:BW12),"")</f>
        <v>138</v>
      </c>
      <c r="BY12" s="55" t="n">
        <f aca="false">IF(A12&lt;&gt;"",COUNTIF(N12:AR12,"LM")+COUNTIF(N12:AR12,"L"),"")+COUNTIF(N12:AR12,"LP")</f>
        <v>0</v>
      </c>
      <c r="BZ12" s="56" t="n">
        <f aca="false">IF(A12&lt;&gt;"",COUNTIF(N12:AR12,"AB"),"")</f>
        <v>0</v>
      </c>
      <c r="CA12" s="56" t="n">
        <f aca="false">IF(A12&lt;&gt;"",COUNTIF(N12:AR12,"FE"),"")</f>
        <v>0</v>
      </c>
      <c r="CB12" s="56" t="n">
        <f aca="false">IF(A12&lt;&gt;"",COUNTIF(N12:AR12,"LC"),"")</f>
        <v>0</v>
      </c>
      <c r="CC12" s="56" t="n">
        <f aca="false">IF(A12&lt;&gt;"",COUNTIF(N12:AR12,"CE"),"")</f>
        <v>0</v>
      </c>
      <c r="CD12" s="55" t="n">
        <f aca="false">IF(A12&lt;&gt;"",COUNTIF(N12:AR12,"AF1")+COUNTIF(N12:AR12,"AF2")+COUNTIF(N12:AR12,"AF3")+COUNTIF(N12:AR12,"AF4")+COUNTIF(N12:AR12,"AF5")+COUNTIF(N12:AR12,"AF6")+COUNTIF(N12:AR12,"AF7")+COUNTIF(N12:AR12,"AF8")+COUNTIF(N12:AR12,"AF9")+COUNTIF(N12:AR12,"AF10")+COUNTIF(N12:AR12,"AF11")+COUNTIF(N12:AR12,"AF12")+COUNTIF(N12:AR12,"AF13")+COUNTIF(N12:AR12,"AF14"),"")</f>
        <v>0</v>
      </c>
      <c r="CE12" s="55" t="n">
        <f aca="false">IF(A12&lt;&gt;"",COUNTIF(N12:AR12,"CE")+COUNTIF(N12:AR12,"L")+COUNTIF(N12:AR12,"LM")+COUNTIF(N12:AR12,"LP")+COUNTIF(N12:AR12,"LC")+COUNTIF(N12:AR12,"AB")+COUNTIF(N12:AR12,"AF1")+COUNTIF(N12:AR12,"AF2")+COUNTIF(N12:AR12,"AF3")+COUNTIF(N12:AR12,"AF4")+COUNTIF(N12:AR12,"AF5")+COUNTIF(N12:AR12,"AF6")+COUNTIF(N12:AR12,"AF7")+COUNTIF(N12:AR12,"AF8")+COUNTIF(N12:AR12,"AF9")+COUNTIF(N12:AR12,"AF10")+COUNTIF(N12:AR12,"AF11")+COUNTIF(N12:AR12,"AF12")+COUNTIF(N12:AR12,"AF13")+COUNTIF(N12:AR12,"AF14")+COUNTIF(N12:AR12,"RC")+COUNTIF(N12:AR12,"FO")+COUNTIF(N12:AR12,"FE"),"")</f>
        <v>0</v>
      </c>
      <c r="CF12" s="57" t="n">
        <f aca="false">IF(A12&lt;&gt;"",COUNTIF(N12:AR12,"APH"),"")</f>
        <v>0</v>
      </c>
    </row>
    <row r="13" customFormat="false" ht="12.75" hidden="false" customHeight="true" outlineLevel="0" collapsed="false">
      <c r="A13" s="140" t="s">
        <v>155</v>
      </c>
      <c r="B13" s="46" t="n">
        <v>1157880</v>
      </c>
      <c r="C13" s="48"/>
      <c r="D13" s="48" t="s">
        <v>156</v>
      </c>
      <c r="E13" s="48" t="s">
        <v>36</v>
      </c>
      <c r="F13" s="48" t="n">
        <v>30</v>
      </c>
      <c r="G13" s="49"/>
      <c r="H13" s="50"/>
      <c r="I13" s="50"/>
      <c r="J13" s="50"/>
      <c r="K13" s="50"/>
      <c r="L13" s="50"/>
      <c r="M13" s="50"/>
      <c r="N13" s="141" t="s">
        <v>200</v>
      </c>
      <c r="O13" s="141" t="s">
        <v>200</v>
      </c>
      <c r="P13" s="141" t="s">
        <v>200</v>
      </c>
      <c r="Q13" s="186"/>
      <c r="R13" s="186"/>
      <c r="S13" s="141" t="s">
        <v>200</v>
      </c>
      <c r="T13" s="141" t="s">
        <v>200</v>
      </c>
      <c r="U13" s="141" t="s">
        <v>200</v>
      </c>
      <c r="V13" s="141" t="s">
        <v>200</v>
      </c>
      <c r="W13" s="141" t="s">
        <v>200</v>
      </c>
      <c r="X13" s="186"/>
      <c r="Y13" s="186"/>
      <c r="Z13" s="141" t="s">
        <v>200</v>
      </c>
      <c r="AA13" s="141" t="s">
        <v>200</v>
      </c>
      <c r="AB13" s="141" t="s">
        <v>200</v>
      </c>
      <c r="AC13" s="141" t="s">
        <v>200</v>
      </c>
      <c r="AD13" s="141" t="s">
        <v>200</v>
      </c>
      <c r="AE13" s="186"/>
      <c r="AF13" s="186"/>
      <c r="AG13" s="141" t="s">
        <v>200</v>
      </c>
      <c r="AH13" s="141" t="s">
        <v>200</v>
      </c>
      <c r="AI13" s="141" t="s">
        <v>200</v>
      </c>
      <c r="AJ13" s="141" t="s">
        <v>200</v>
      </c>
      <c r="AK13" s="141" t="s">
        <v>200</v>
      </c>
      <c r="AL13" s="186"/>
      <c r="AM13" s="186"/>
      <c r="AN13" s="141" t="s">
        <v>200</v>
      </c>
      <c r="AO13" s="141" t="s">
        <v>200</v>
      </c>
      <c r="AP13" s="141" t="s">
        <v>200</v>
      </c>
      <c r="AQ13" s="141" t="s">
        <v>200</v>
      </c>
      <c r="AR13" s="142" t="s">
        <v>200</v>
      </c>
      <c r="AS13" s="58" t="n">
        <f aca="false">IF(A13&lt;&gt;"",IFERROR(VLOOKUP(N13,Tabelas!B:D,3,0),0),"")</f>
        <v>6</v>
      </c>
      <c r="AT13" s="59" t="n">
        <f aca="false">IF(A13&lt;&gt;"",IFERROR(VLOOKUP(O13,Tabelas!B:D,3,0),0),"")</f>
        <v>6</v>
      </c>
      <c r="AU13" s="59" t="n">
        <f aca="false">IF(A13&lt;&gt;"",IFERROR(VLOOKUP(P13,Tabelas!B:D,3,0),0),"")</f>
        <v>6</v>
      </c>
      <c r="AV13" s="59" t="n">
        <f aca="false">IF(A13&lt;&gt;"",IFERROR(VLOOKUP(Q13,Tabelas!B:D,3,0),0),"")</f>
        <v>0</v>
      </c>
      <c r="AW13" s="59" t="n">
        <f aca="false">IF(A13&lt;&gt;"",IFERROR(VLOOKUP(R13,Tabelas!B:D,3,0),0),"")</f>
        <v>0</v>
      </c>
      <c r="AX13" s="59" t="n">
        <f aca="false">IF(A13&lt;&gt;"",IFERROR(VLOOKUP(S13,Tabelas!B:D,3,0),0),"")</f>
        <v>6</v>
      </c>
      <c r="AY13" s="59" t="n">
        <f aca="false">IF(A13&lt;&gt;"",IFERROR(VLOOKUP(T13,Tabelas!B:D,3,0),0),"")</f>
        <v>6</v>
      </c>
      <c r="AZ13" s="59" t="n">
        <f aca="false">IF(A13&lt;&gt;"",IFERROR(VLOOKUP(U13,Tabelas!B:D,3,0),0),"")</f>
        <v>6</v>
      </c>
      <c r="BA13" s="59" t="n">
        <f aca="false">IF(A13&lt;&gt;"",IFERROR(VLOOKUP(V13,Tabelas!B:D,3,0),0),"")</f>
        <v>6</v>
      </c>
      <c r="BB13" s="59" t="n">
        <f aca="false">IF(A13&lt;&gt;"",IFERROR(VLOOKUP(W13,Tabelas!B:D,3,0),0),"")</f>
        <v>6</v>
      </c>
      <c r="BC13" s="59" t="n">
        <f aca="false">IF(A13&lt;&gt;"",IFERROR(VLOOKUP(X13,Tabelas!B:D,3,0),0),"")</f>
        <v>0</v>
      </c>
      <c r="BD13" s="59" t="n">
        <f aca="false">IF(A13&lt;&gt;"",IFERROR(VLOOKUP(Y13,Tabelas!B:D,3,0),0),"")</f>
        <v>0</v>
      </c>
      <c r="BE13" s="59" t="n">
        <f aca="false">IF(A13&lt;&gt;"",IFERROR(VLOOKUP(Z13,Tabelas!B:D,3,0),0),"")</f>
        <v>6</v>
      </c>
      <c r="BF13" s="59" t="n">
        <f aca="false">IF(A13&lt;&gt;"",IFERROR(VLOOKUP(AA13,Tabelas!B:D,3,0),0),"")</f>
        <v>6</v>
      </c>
      <c r="BG13" s="59" t="n">
        <f aca="false">IF(A13&lt;&gt;"",IFERROR(VLOOKUP(AB13,Tabelas!B:D,3,0),0),"")</f>
        <v>6</v>
      </c>
      <c r="BH13" s="59" t="n">
        <f aca="false">IF(A13&lt;&gt;"",IFERROR(VLOOKUP(AC13,Tabelas!B:D,3,0),0),"")</f>
        <v>6</v>
      </c>
      <c r="BI13" s="59" t="n">
        <f aca="false">IF(A13&lt;&gt;"",IFERROR(VLOOKUP(AD13,Tabelas!B:D,3,0),0),"")</f>
        <v>6</v>
      </c>
      <c r="BJ13" s="59" t="n">
        <f aca="false">IF(A13&lt;&gt;"",IFERROR(VLOOKUP(AE13,Tabelas!B:D,3,0),0),"")</f>
        <v>0</v>
      </c>
      <c r="BK13" s="59" t="n">
        <f aca="false">IF(A13&lt;&gt;"",IFERROR(VLOOKUP(AF13,Tabelas!B:D,3,0),0),"")</f>
        <v>0</v>
      </c>
      <c r="BL13" s="59" t="n">
        <f aca="false">IF(A13&lt;&gt;"",IFERROR(VLOOKUP(AG13,Tabelas!B:D,3,0),0),"")</f>
        <v>6</v>
      </c>
      <c r="BM13" s="59" t="n">
        <f aca="false">IF(A13&lt;&gt;"",IFERROR(VLOOKUP(AH13,Tabelas!B:D,3,0),0),"")</f>
        <v>6</v>
      </c>
      <c r="BN13" s="59" t="n">
        <f aca="false">IF(A13&lt;&gt;"",IFERROR(VLOOKUP(AI13,Tabelas!B:D,3,0),0),"")</f>
        <v>6</v>
      </c>
      <c r="BO13" s="59" t="n">
        <f aca="false">IF(A13&lt;&gt;"",IFERROR(VLOOKUP(AJ13,Tabelas!B:D,3,0),0),"")</f>
        <v>6</v>
      </c>
      <c r="BP13" s="59" t="n">
        <f aca="false">IF(A13&lt;&gt;"",IFERROR(VLOOKUP(AK13,Tabelas!B:D,3,0),0),"")</f>
        <v>6</v>
      </c>
      <c r="BQ13" s="59" t="n">
        <f aca="false">IF(A13&lt;&gt;"",IFERROR(VLOOKUP(AL13,Tabelas!B:D,3,0),0),"")</f>
        <v>0</v>
      </c>
      <c r="BR13" s="59" t="n">
        <f aca="false">IF(A13&lt;&gt;"",IFERROR(VLOOKUP(AM13,Tabelas!B:D,3,0),0),"")</f>
        <v>0</v>
      </c>
      <c r="BS13" s="59" t="n">
        <f aca="false">IF(A13&lt;&gt;"",IFERROR(VLOOKUP(AN13,Tabelas!B:D,3,0),0),"")</f>
        <v>6</v>
      </c>
      <c r="BT13" s="59" t="n">
        <f aca="false">IF(A13&lt;&gt;"",IFERROR(VLOOKUP(AO13,Tabelas!B:D,3,0),0),"")</f>
        <v>6</v>
      </c>
      <c r="BU13" s="59" t="n">
        <f aca="false">IF(A13&lt;&gt;"",IFERROR(VLOOKUP(AP13,Tabelas!B:D,3,0),0),"")</f>
        <v>6</v>
      </c>
      <c r="BV13" s="59" t="n">
        <f aca="false">IF(A13&lt;&gt;"",IFERROR(VLOOKUP(AQ13,Tabelas!B:D,3,0),0),"")</f>
        <v>6</v>
      </c>
      <c r="BW13" s="59" t="n">
        <f aca="false">IF(A13&lt;&gt;"",IFERROR(VLOOKUP(AR13,Tabelas!B:D,3,0),0),"")</f>
        <v>6</v>
      </c>
      <c r="BX13" s="56" t="n">
        <f aca="false">IF(A13&lt;&gt;"",SUM(AS13:BW13),"")</f>
        <v>138</v>
      </c>
      <c r="BY13" s="55" t="n">
        <f aca="false">IF(A13&lt;&gt;"",COUNTIF(N13:AR13,"LM")+COUNTIF(N13:AR13,"L"),"")+COUNTIF(N13:AR13,"LP")</f>
        <v>0</v>
      </c>
      <c r="BZ13" s="56" t="n">
        <f aca="false">IF(A13&lt;&gt;"",COUNTIF(N13:AR13,"AB"),"")</f>
        <v>0</v>
      </c>
      <c r="CA13" s="56" t="n">
        <f aca="false">IF(A13&lt;&gt;"",COUNTIF(N13:AR13,"FE"),"")</f>
        <v>0</v>
      </c>
      <c r="CB13" s="56" t="n">
        <f aca="false">IF(A13&lt;&gt;"",COUNTIF(N13:AR13,"LC"),"")</f>
        <v>0</v>
      </c>
      <c r="CC13" s="56" t="n">
        <f aca="false">IF(A13&lt;&gt;"",COUNTIF(N13:AR13,"CE"),"")</f>
        <v>0</v>
      </c>
      <c r="CD13" s="55" t="n">
        <f aca="false">IF(A13&lt;&gt;"",COUNTIF(N13:AR13,"AF1")+COUNTIF(N13:AR13,"AF2")+COUNTIF(N13:AR13,"AF3")+COUNTIF(N13:AR13,"AF4")+COUNTIF(N13:AR13,"AF5")+COUNTIF(N13:AR13,"AF6")+COUNTIF(N13:AR13,"AF7")+COUNTIF(N13:AR13,"AF8")+COUNTIF(N13:AR13,"AF9")+COUNTIF(N13:AR13,"AF10")+COUNTIF(N13:AR13,"AF11")+COUNTIF(N13:AR13,"AF12")+COUNTIF(N13:AR13,"AF13")+COUNTIF(N13:AR13,"AF14"),"")</f>
        <v>0</v>
      </c>
      <c r="CE13" s="55" t="n">
        <f aca="false">IF(A13&lt;&gt;"",COUNTIF(N13:AR13,"CE")+COUNTIF(N13:AR13,"L")+COUNTIF(N13:AR13,"LM")+COUNTIF(N13:AR13,"LP")+COUNTIF(N13:AR13,"LC")+COUNTIF(N13:AR13,"AB")+COUNTIF(N13:AR13,"AF1")+COUNTIF(N13:AR13,"AF2")+COUNTIF(N13:AR13,"AF3")+COUNTIF(N13:AR13,"AF4")+COUNTIF(N13:AR13,"AF5")+COUNTIF(N13:AR13,"AF6")+COUNTIF(N13:AR13,"AF7")+COUNTIF(N13:AR13,"AF8")+COUNTIF(N13:AR13,"AF9")+COUNTIF(N13:AR13,"AF10")+COUNTIF(N13:AR13,"AF11")+COUNTIF(N13:AR13,"AF12")+COUNTIF(N13:AR13,"AF13")+COUNTIF(N13:AR13,"AF14")+COUNTIF(N13:AR13,"RC")+COUNTIF(N13:AR13,"FO")+COUNTIF(N13:AR13,"FE"),"")</f>
        <v>0</v>
      </c>
      <c r="CF13" s="57" t="n">
        <f aca="false">IF(A13&lt;&gt;"",COUNTIF(N13:AR13,"APH"),"")</f>
        <v>0</v>
      </c>
    </row>
    <row r="14" customFormat="false" ht="12.75" hidden="false" customHeight="true" outlineLevel="0" collapsed="false">
      <c r="A14" s="140" t="s">
        <v>157</v>
      </c>
      <c r="B14" s="46" t="n">
        <v>1446831</v>
      </c>
      <c r="C14" s="48"/>
      <c r="D14" s="48" t="s">
        <v>158</v>
      </c>
      <c r="E14" s="48" t="s">
        <v>36</v>
      </c>
      <c r="F14" s="48" t="n">
        <v>30</v>
      </c>
      <c r="G14" s="49"/>
      <c r="H14" s="50"/>
      <c r="I14" s="50"/>
      <c r="J14" s="50"/>
      <c r="K14" s="50"/>
      <c r="L14" s="50"/>
      <c r="M14" s="50"/>
      <c r="N14" s="141" t="s">
        <v>200</v>
      </c>
      <c r="O14" s="141" t="s">
        <v>200</v>
      </c>
      <c r="P14" s="141" t="s">
        <v>200</v>
      </c>
      <c r="Q14" s="186"/>
      <c r="R14" s="186"/>
      <c r="S14" s="141" t="s">
        <v>200</v>
      </c>
      <c r="T14" s="141" t="s">
        <v>200</v>
      </c>
      <c r="U14" s="141" t="s">
        <v>200</v>
      </c>
      <c r="V14" s="141" t="s">
        <v>200</v>
      </c>
      <c r="W14" s="141" t="s">
        <v>200</v>
      </c>
      <c r="X14" s="186"/>
      <c r="Y14" s="186"/>
      <c r="Z14" s="141" t="s">
        <v>200</v>
      </c>
      <c r="AA14" s="141" t="s">
        <v>200</v>
      </c>
      <c r="AB14" s="141" t="s">
        <v>200</v>
      </c>
      <c r="AC14" s="141" t="s">
        <v>200</v>
      </c>
      <c r="AD14" s="141" t="s">
        <v>200</v>
      </c>
      <c r="AE14" s="186"/>
      <c r="AF14" s="186"/>
      <c r="AG14" s="141" t="s">
        <v>200</v>
      </c>
      <c r="AH14" s="141" t="s">
        <v>200</v>
      </c>
      <c r="AI14" s="141" t="s">
        <v>200</v>
      </c>
      <c r="AJ14" s="141" t="s">
        <v>200</v>
      </c>
      <c r="AK14" s="141" t="s">
        <v>200</v>
      </c>
      <c r="AL14" s="186"/>
      <c r="AM14" s="186"/>
      <c r="AN14" s="141" t="s">
        <v>200</v>
      </c>
      <c r="AO14" s="141" t="s">
        <v>200</v>
      </c>
      <c r="AP14" s="141" t="s">
        <v>200</v>
      </c>
      <c r="AQ14" s="141" t="s">
        <v>200</v>
      </c>
      <c r="AR14" s="142" t="s">
        <v>200</v>
      </c>
      <c r="AS14" s="53" t="n">
        <f aca="false">IF(A14&lt;&gt;"",IFERROR(VLOOKUP(N14,Tabelas!B:D,3,0),0),"")</f>
        <v>6</v>
      </c>
      <c r="AT14" s="54" t="n">
        <f aca="false">IF(A14&lt;&gt;"",IFERROR(VLOOKUP(O14,Tabelas!B:D,3,0),0),"")</f>
        <v>6</v>
      </c>
      <c r="AU14" s="54" t="n">
        <f aca="false">IF(A14&lt;&gt;"",IFERROR(VLOOKUP(P14,Tabelas!B:D,3,0),0),"")</f>
        <v>6</v>
      </c>
      <c r="AV14" s="54" t="n">
        <f aca="false">IF(A14&lt;&gt;"",IFERROR(VLOOKUP(Q14,Tabelas!B:D,3,0),0),"")</f>
        <v>0</v>
      </c>
      <c r="AW14" s="54" t="n">
        <f aca="false">IF(A14&lt;&gt;"",IFERROR(VLOOKUP(R14,Tabelas!B:D,3,0),0),"")</f>
        <v>0</v>
      </c>
      <c r="AX14" s="54" t="n">
        <f aca="false">IF(A14&lt;&gt;"",IFERROR(VLOOKUP(S14,Tabelas!B:D,3,0),0),"")</f>
        <v>6</v>
      </c>
      <c r="AY14" s="54" t="n">
        <f aca="false">IF(A14&lt;&gt;"",IFERROR(VLOOKUP(T14,Tabelas!B:D,3,0),0),"")</f>
        <v>6</v>
      </c>
      <c r="AZ14" s="54" t="n">
        <f aca="false">IF(A14&lt;&gt;"",IFERROR(VLOOKUP(U14,Tabelas!B:D,3,0),0),"")</f>
        <v>6</v>
      </c>
      <c r="BA14" s="54" t="n">
        <f aca="false">IF(A14&lt;&gt;"",IFERROR(VLOOKUP(V14,Tabelas!B:D,3,0),0),"")</f>
        <v>6</v>
      </c>
      <c r="BB14" s="54" t="n">
        <f aca="false">IF(A14&lt;&gt;"",IFERROR(VLOOKUP(W14,Tabelas!B:D,3,0),0),"")</f>
        <v>6</v>
      </c>
      <c r="BC14" s="54" t="n">
        <f aca="false">IF(A14&lt;&gt;"",IFERROR(VLOOKUP(X14,Tabelas!B:D,3,0),0),"")</f>
        <v>0</v>
      </c>
      <c r="BD14" s="54" t="n">
        <f aca="false">IF(A14&lt;&gt;"",IFERROR(VLOOKUP(Y14,Tabelas!B:D,3,0),0),"")</f>
        <v>0</v>
      </c>
      <c r="BE14" s="54" t="n">
        <f aca="false">IF(A14&lt;&gt;"",IFERROR(VLOOKUP(Z14,Tabelas!B:D,3,0),0),"")</f>
        <v>6</v>
      </c>
      <c r="BF14" s="54" t="n">
        <f aca="false">IF(A14&lt;&gt;"",IFERROR(VLOOKUP(AA14,Tabelas!B:D,3,0),0),"")</f>
        <v>6</v>
      </c>
      <c r="BG14" s="54" t="n">
        <f aca="false">IF(A14&lt;&gt;"",IFERROR(VLOOKUP(AB14,Tabelas!B:D,3,0),0),"")</f>
        <v>6</v>
      </c>
      <c r="BH14" s="54" t="n">
        <f aca="false">IF(A14&lt;&gt;"",IFERROR(VLOOKUP(AC14,Tabelas!B:D,3,0),0),"")</f>
        <v>6</v>
      </c>
      <c r="BI14" s="54" t="n">
        <f aca="false">IF(A14&lt;&gt;"",IFERROR(VLOOKUP(AD14,Tabelas!B:D,3,0),0),"")</f>
        <v>6</v>
      </c>
      <c r="BJ14" s="54" t="n">
        <f aca="false">IF(A14&lt;&gt;"",IFERROR(VLOOKUP(AE14,Tabelas!B:D,3,0),0),"")</f>
        <v>0</v>
      </c>
      <c r="BK14" s="54" t="n">
        <f aca="false">IF(A14&lt;&gt;"",IFERROR(VLOOKUP(AF14,Tabelas!B:D,3,0),0),"")</f>
        <v>0</v>
      </c>
      <c r="BL14" s="54" t="n">
        <f aca="false">IF(A14&lt;&gt;"",IFERROR(VLOOKUP(AG14,Tabelas!B:D,3,0),0),"")</f>
        <v>6</v>
      </c>
      <c r="BM14" s="54" t="n">
        <f aca="false">IF(A14&lt;&gt;"",IFERROR(VLOOKUP(AH14,Tabelas!B:D,3,0),0),"")</f>
        <v>6</v>
      </c>
      <c r="BN14" s="54" t="n">
        <f aca="false">IF(A14&lt;&gt;"",IFERROR(VLOOKUP(AI14,Tabelas!B:D,3,0),0),"")</f>
        <v>6</v>
      </c>
      <c r="BO14" s="54" t="n">
        <f aca="false">IF(A14&lt;&gt;"",IFERROR(VLOOKUP(AJ14,Tabelas!B:D,3,0),0),"")</f>
        <v>6</v>
      </c>
      <c r="BP14" s="54" t="n">
        <f aca="false">IF(A14&lt;&gt;"",IFERROR(VLOOKUP(AK14,Tabelas!B:D,3,0),0),"")</f>
        <v>6</v>
      </c>
      <c r="BQ14" s="54" t="n">
        <f aca="false">IF(A14&lt;&gt;"",IFERROR(VLOOKUP(AL14,Tabelas!B:D,3,0),0),"")</f>
        <v>0</v>
      </c>
      <c r="BR14" s="54" t="n">
        <f aca="false">IF(A14&lt;&gt;"",IFERROR(VLOOKUP(AM14,Tabelas!B:D,3,0),0),"")</f>
        <v>0</v>
      </c>
      <c r="BS14" s="54" t="n">
        <f aca="false">IF(A14&lt;&gt;"",IFERROR(VLOOKUP(AN14,Tabelas!B:D,3,0),0),"")</f>
        <v>6</v>
      </c>
      <c r="BT14" s="54" t="n">
        <f aca="false">IF(A14&lt;&gt;"",IFERROR(VLOOKUP(AO14,Tabelas!B:D,3,0),0),"")</f>
        <v>6</v>
      </c>
      <c r="BU14" s="54" t="n">
        <f aca="false">IF(A14&lt;&gt;"",IFERROR(VLOOKUP(AP14,Tabelas!B:D,3,0),0),"")</f>
        <v>6</v>
      </c>
      <c r="BV14" s="54" t="n">
        <f aca="false">IF(A14&lt;&gt;"",IFERROR(VLOOKUP(AQ14,Tabelas!B:D,3,0),0),"")</f>
        <v>6</v>
      </c>
      <c r="BW14" s="54" t="n">
        <f aca="false">IF(A14&lt;&gt;"",IFERROR(VLOOKUP(AR14,Tabelas!B:D,3,0),0),"")</f>
        <v>6</v>
      </c>
      <c r="BX14" s="55" t="n">
        <f aca="false">IF(A14&lt;&gt;"",SUM(AS14:BW14),"")</f>
        <v>138</v>
      </c>
      <c r="BY14" s="55" t="n">
        <f aca="false">IF(A14&lt;&gt;"",COUNTIF(N14:AR14,"LM")+COUNTIF(N14:AR14,"L"),"")+COUNTIF(N14:AR14,"LP")</f>
        <v>0</v>
      </c>
      <c r="BZ14" s="55" t="n">
        <f aca="false">IF(A14&lt;&gt;"",COUNTIF(N14:AR14,"AB"),"")</f>
        <v>0</v>
      </c>
      <c r="CA14" s="55" t="n">
        <f aca="false">IF(A14&lt;&gt;"",COUNTIF(N14:AR14,"FE"),"")</f>
        <v>0</v>
      </c>
      <c r="CB14" s="55" t="n">
        <f aca="false">IF(A14&lt;&gt;"",COUNTIF(N14:AR14,"LC"),"")</f>
        <v>0</v>
      </c>
      <c r="CC14" s="55" t="n">
        <f aca="false">IF(A14&lt;&gt;"",COUNTIF(N14:AR14,"CE"),"")</f>
        <v>0</v>
      </c>
      <c r="CD14" s="55" t="n">
        <f aca="false">IF(A14&lt;&gt;"",COUNTIF(N14:AR14,"AF1")+COUNTIF(N14:AR14,"AF2")+COUNTIF(N14:AR14,"AF3")+COUNTIF(N14:AR14,"AF4")+COUNTIF(N14:AR14,"AF5")+COUNTIF(N14:AR14,"AF6")+COUNTIF(N14:AR14,"AF7")+COUNTIF(N14:AR14,"AF8")+COUNTIF(N14:AR14,"AF9")+COUNTIF(N14:AR14,"AF10")+COUNTIF(N14:AR14,"AF11")+COUNTIF(N14:AR14,"AF12")+COUNTIF(N14:AR14,"AF13")+COUNTIF(N14:AR14,"AF14"),"")</f>
        <v>0</v>
      </c>
      <c r="CE14" s="55" t="n">
        <f aca="false">IF(A14&lt;&gt;"",COUNTIF(N14:AR14,"CE")+COUNTIF(N14:AR14,"L")+COUNTIF(N14:AR14,"LM")+COUNTIF(N14:AR14,"LP")+COUNTIF(N14:AR14,"LC")+COUNTIF(N14:AR14,"AB")+COUNTIF(N14:AR14,"AF1")+COUNTIF(N14:AR14,"AF2")+COUNTIF(N14:AR14,"AF3")+COUNTIF(N14:AR14,"AF4")+COUNTIF(N14:AR14,"AF5")+COUNTIF(N14:AR14,"AF6")+COUNTIF(N14:AR14,"AF7")+COUNTIF(N14:AR14,"AF8")+COUNTIF(N14:AR14,"AF9")+COUNTIF(N14:AR14,"AF10")+COUNTIF(N14:AR14,"AF11")+COUNTIF(N14:AR14,"AF12")+COUNTIF(N14:AR14,"AF13")+COUNTIF(N14:AR14,"AF14")+COUNTIF(N14:AR14,"RC")+COUNTIF(N14:AR14,"FO")+COUNTIF(N14:AR14,"FE"),"")</f>
        <v>0</v>
      </c>
      <c r="CF14" s="143" t="n">
        <f aca="false">IF(A14&lt;&gt;"",COUNTIF(N14:AR14,"APH"),"")</f>
        <v>0</v>
      </c>
    </row>
    <row r="15" customFormat="false" ht="12.75" hidden="false" customHeight="true" outlineLevel="0" collapsed="false">
      <c r="A15" s="140" t="s">
        <v>159</v>
      </c>
      <c r="B15" s="46" t="n">
        <v>1445438</v>
      </c>
      <c r="C15" s="48"/>
      <c r="D15" s="48" t="s">
        <v>160</v>
      </c>
      <c r="E15" s="48" t="s">
        <v>36</v>
      </c>
      <c r="F15" s="48" t="n">
        <v>30</v>
      </c>
      <c r="G15" s="49"/>
      <c r="H15" s="50"/>
      <c r="I15" s="50"/>
      <c r="J15" s="50"/>
      <c r="K15" s="50"/>
      <c r="L15" s="50"/>
      <c r="M15" s="50"/>
      <c r="N15" s="141" t="s">
        <v>203</v>
      </c>
      <c r="O15" s="141"/>
      <c r="P15" s="141" t="s">
        <v>200</v>
      </c>
      <c r="Q15" s="186" t="s">
        <v>203</v>
      </c>
      <c r="R15" s="186"/>
      <c r="S15" s="141" t="s">
        <v>200</v>
      </c>
      <c r="T15" s="141"/>
      <c r="U15" s="141"/>
      <c r="V15" s="141"/>
      <c r="W15" s="141" t="s">
        <v>203</v>
      </c>
      <c r="X15" s="186" t="s">
        <v>203</v>
      </c>
      <c r="Y15" s="186"/>
      <c r="Z15" s="141" t="s">
        <v>200</v>
      </c>
      <c r="AA15" s="141" t="s">
        <v>203</v>
      </c>
      <c r="AB15" s="141"/>
      <c r="AC15" s="141" t="s">
        <v>200</v>
      </c>
      <c r="AD15" s="141" t="s">
        <v>200</v>
      </c>
      <c r="AE15" s="186"/>
      <c r="AF15" s="186"/>
      <c r="AG15" s="141" t="s">
        <v>200</v>
      </c>
      <c r="AH15" s="141"/>
      <c r="AI15" s="141"/>
      <c r="AJ15" s="141" t="s">
        <v>200</v>
      </c>
      <c r="AK15" s="141" t="s">
        <v>200</v>
      </c>
      <c r="AL15" s="186"/>
      <c r="AM15" s="186" t="s">
        <v>204</v>
      </c>
      <c r="AN15" s="141" t="s">
        <v>200</v>
      </c>
      <c r="AO15" s="141"/>
      <c r="AP15" s="141" t="s">
        <v>200</v>
      </c>
      <c r="AQ15" s="141" t="s">
        <v>200</v>
      </c>
      <c r="AR15" s="142"/>
      <c r="AS15" s="58" t="n">
        <f aca="false">IF(A15&lt;&gt;"",IFERROR(VLOOKUP(N15,Tabelas!B:D,3,0),0),"")</f>
        <v>12</v>
      </c>
      <c r="AT15" s="59" t="n">
        <f aca="false">IF(A15&lt;&gt;"",IFERROR(VLOOKUP(O15,Tabelas!B:D,3,0),0),"")</f>
        <v>0</v>
      </c>
      <c r="AU15" s="59" t="n">
        <f aca="false">IF(A15&lt;&gt;"",IFERROR(VLOOKUP(P15,Tabelas!B:D,3,0),0),"")</f>
        <v>6</v>
      </c>
      <c r="AV15" s="59" t="n">
        <f aca="false">IF(A15&lt;&gt;"",IFERROR(VLOOKUP(Q15,Tabelas!B:D,3,0),0),"")</f>
        <v>12</v>
      </c>
      <c r="AW15" s="59" t="n">
        <f aca="false">IF(A15&lt;&gt;"",IFERROR(VLOOKUP(R15,Tabelas!B:D,3,0),0),"")</f>
        <v>0</v>
      </c>
      <c r="AX15" s="59" t="n">
        <f aca="false">IF(A15&lt;&gt;"",IFERROR(VLOOKUP(S15,Tabelas!B:D,3,0),0),"")</f>
        <v>6</v>
      </c>
      <c r="AY15" s="59" t="n">
        <f aca="false">IF(A15&lt;&gt;"",IFERROR(VLOOKUP(T15,Tabelas!B:D,3,0),0),"")</f>
        <v>0</v>
      </c>
      <c r="AZ15" s="59" t="n">
        <f aca="false">IF(A15&lt;&gt;"",IFERROR(VLOOKUP(U15,Tabelas!B:D,3,0),0),"")</f>
        <v>0</v>
      </c>
      <c r="BA15" s="59" t="n">
        <f aca="false">IF(A15&lt;&gt;"",IFERROR(VLOOKUP(V15,Tabelas!B:D,3,0),0),"")</f>
        <v>0</v>
      </c>
      <c r="BB15" s="59" t="n">
        <f aca="false">IF(A15&lt;&gt;"",IFERROR(VLOOKUP(W15,Tabelas!B:D,3,0),0),"")</f>
        <v>12</v>
      </c>
      <c r="BC15" s="59" t="n">
        <f aca="false">IF(A15&lt;&gt;"",IFERROR(VLOOKUP(X15,Tabelas!B:D,3,0),0),"")</f>
        <v>12</v>
      </c>
      <c r="BD15" s="59" t="n">
        <f aca="false">IF(A15&lt;&gt;"",IFERROR(VLOOKUP(Y15,Tabelas!B:D,3,0),0),"")</f>
        <v>0</v>
      </c>
      <c r="BE15" s="59" t="n">
        <f aca="false">IF(A15&lt;&gt;"",IFERROR(VLOOKUP(Z15,Tabelas!B:D,3,0),0),"")</f>
        <v>6</v>
      </c>
      <c r="BF15" s="59" t="n">
        <f aca="false">IF(A15&lt;&gt;"",IFERROR(VLOOKUP(AA15,Tabelas!B:D,3,0),0),"")</f>
        <v>12</v>
      </c>
      <c r="BG15" s="59" t="n">
        <f aca="false">IF(A15&lt;&gt;"",IFERROR(VLOOKUP(AB15,Tabelas!B:D,3,0),0),"")</f>
        <v>0</v>
      </c>
      <c r="BH15" s="59" t="n">
        <f aca="false">IF(A15&lt;&gt;"",IFERROR(VLOOKUP(AC15,Tabelas!B:D,3,0),0),"")</f>
        <v>6</v>
      </c>
      <c r="BI15" s="59" t="n">
        <f aca="false">IF(A15&lt;&gt;"",IFERROR(VLOOKUP(AD15,Tabelas!B:D,3,0),0),"")</f>
        <v>6</v>
      </c>
      <c r="BJ15" s="59" t="n">
        <f aca="false">IF(A15&lt;&gt;"",IFERROR(VLOOKUP(AE15,Tabelas!B:D,3,0),0),"")</f>
        <v>0</v>
      </c>
      <c r="BK15" s="59" t="n">
        <f aca="false">IF(A15&lt;&gt;"",IFERROR(VLOOKUP(AF15,Tabelas!B:D,3,0),0),"")</f>
        <v>0</v>
      </c>
      <c r="BL15" s="59" t="n">
        <f aca="false">IF(A15&lt;&gt;"",IFERROR(VLOOKUP(AG15,Tabelas!B:D,3,0),0),"")</f>
        <v>6</v>
      </c>
      <c r="BM15" s="59" t="n">
        <f aca="false">IF(A15&lt;&gt;"",IFERROR(VLOOKUP(AH15,Tabelas!B:D,3,0),0),"")</f>
        <v>0</v>
      </c>
      <c r="BN15" s="59" t="n">
        <f aca="false">IF(A15&lt;&gt;"",IFERROR(VLOOKUP(AI15,Tabelas!B:D,3,0),0),"")</f>
        <v>0</v>
      </c>
      <c r="BO15" s="59" t="n">
        <f aca="false">IF(A15&lt;&gt;"",IFERROR(VLOOKUP(AJ15,Tabelas!B:D,3,0),0),"")</f>
        <v>6</v>
      </c>
      <c r="BP15" s="59" t="n">
        <f aca="false">IF(A15&lt;&gt;"",IFERROR(VLOOKUP(AK15,Tabelas!B:D,3,0),0),"")</f>
        <v>6</v>
      </c>
      <c r="BQ15" s="59" t="n">
        <f aca="false">IF(A15&lt;&gt;"",IFERROR(VLOOKUP(AL15,Tabelas!B:D,3,0),0),"")</f>
        <v>0</v>
      </c>
      <c r="BR15" s="59" t="n">
        <f aca="false">IF(A15&lt;&gt;"",IFERROR(VLOOKUP(AM15,Tabelas!B:D,3,0),0),"")</f>
        <v>12</v>
      </c>
      <c r="BS15" s="59" t="n">
        <f aca="false">IF(A15&lt;&gt;"",IFERROR(VLOOKUP(AN15,Tabelas!B:D,3,0),0),"")</f>
        <v>6</v>
      </c>
      <c r="BT15" s="59" t="n">
        <f aca="false">IF(A15&lt;&gt;"",IFERROR(VLOOKUP(AO15,Tabelas!B:D,3,0),0),"")</f>
        <v>0</v>
      </c>
      <c r="BU15" s="59" t="n">
        <f aca="false">IF(A15&lt;&gt;"",IFERROR(VLOOKUP(AP15,Tabelas!B:D,3,0),0),"")</f>
        <v>6</v>
      </c>
      <c r="BV15" s="59" t="n">
        <f aca="false">IF(A15&lt;&gt;"",IFERROR(VLOOKUP(AQ15,Tabelas!B:D,3,0),0),"")</f>
        <v>6</v>
      </c>
      <c r="BW15" s="59" t="n">
        <f aca="false">IF(A15&lt;&gt;"",IFERROR(VLOOKUP(AR15,Tabelas!B:D,3,0),0),"")</f>
        <v>0</v>
      </c>
      <c r="BX15" s="56" t="n">
        <f aca="false">IF(A15&lt;&gt;"",SUM(AS15:BW15),"")</f>
        <v>138</v>
      </c>
      <c r="BY15" s="55" t="n">
        <f aca="false">IF(A15&lt;&gt;"",COUNTIF(N15:AR15,"LM")+COUNTIF(N15:AR15,"L"),"")+COUNTIF(N15:AR15,"LP")</f>
        <v>0</v>
      </c>
      <c r="BZ15" s="56" t="n">
        <f aca="false">IF(A15&lt;&gt;"",COUNTIF(N15:AR15,"AB"),"")</f>
        <v>0</v>
      </c>
      <c r="CA15" s="56" t="n">
        <f aca="false">IF(A15&lt;&gt;"",COUNTIF(N15:AR15,"FE"),"")</f>
        <v>0</v>
      </c>
      <c r="CB15" s="56" t="n">
        <f aca="false">IF(A15&lt;&gt;"",COUNTIF(N15:AR15,"LC"),"")</f>
        <v>0</v>
      </c>
      <c r="CC15" s="56" t="n">
        <f aca="false">IF(A15&lt;&gt;"",COUNTIF(N15:AR15,"CE"),"")</f>
        <v>0</v>
      </c>
      <c r="CD15" s="55" t="n">
        <f aca="false">IF(A15&lt;&gt;"",COUNTIF(N15:AR15,"AF1")+COUNTIF(N15:AR15,"AF2")+COUNTIF(N15:AR15,"AF3")+COUNTIF(N15:AR15,"AF4")+COUNTIF(N15:AR15,"AF5")+COUNTIF(N15:AR15,"AF6")+COUNTIF(N15:AR15,"AF7")+COUNTIF(N15:AR15,"AF8")+COUNTIF(N15:AR15,"AF9")+COUNTIF(N15:AR15,"AF10")+COUNTIF(N15:AR15,"AF11")+COUNTIF(N15:AR15,"AF12")+COUNTIF(N15:AR15,"AF13")+COUNTIF(N15:AR15,"AF14"),"")</f>
        <v>0</v>
      </c>
      <c r="CE15" s="55" t="n">
        <f aca="false">IF(A15&lt;&gt;"",COUNTIF(N15:AR15,"CE")+COUNTIF(N15:AR15,"L")+COUNTIF(N15:AR15,"LM")+COUNTIF(N15:AR15,"LP")+COUNTIF(N15:AR15,"LC")+COUNTIF(N15:AR15,"AB")+COUNTIF(N15:AR15,"AF1")+COUNTIF(N15:AR15,"AF2")+COUNTIF(N15:AR15,"AF3")+COUNTIF(N15:AR15,"AF4")+COUNTIF(N15:AR15,"AF5")+COUNTIF(N15:AR15,"AF6")+COUNTIF(N15:AR15,"AF7")+COUNTIF(N15:AR15,"AF8")+COUNTIF(N15:AR15,"AF9")+COUNTIF(N15:AR15,"AF10")+COUNTIF(N15:AR15,"AF11")+COUNTIF(N15:AR15,"AF12")+COUNTIF(N15:AR15,"AF13")+COUNTIF(N15:AR15,"AF14")+COUNTIF(N15:AR15,"RC")+COUNTIF(N15:AR15,"FO")+COUNTIF(N15:AR15,"FE"),"")</f>
        <v>0</v>
      </c>
      <c r="CF15" s="57" t="n">
        <f aca="false">IF(A15&lt;&gt;"",COUNTIF(N15:AR15,"APH"),"")</f>
        <v>0</v>
      </c>
    </row>
    <row r="16" customFormat="false" ht="12.75" hidden="false" customHeight="true" outlineLevel="0" collapsed="false">
      <c r="A16" s="140" t="s">
        <v>162</v>
      </c>
      <c r="B16" s="46" t="n">
        <v>1423617</v>
      </c>
      <c r="C16" s="48"/>
      <c r="D16" s="48" t="s">
        <v>163</v>
      </c>
      <c r="E16" s="48" t="s">
        <v>36</v>
      </c>
      <c r="F16" s="48" t="n">
        <v>30</v>
      </c>
      <c r="G16" s="50"/>
      <c r="H16" s="50"/>
      <c r="I16" s="50"/>
      <c r="J16" s="50"/>
      <c r="K16" s="50"/>
      <c r="L16" s="50"/>
      <c r="M16" s="50"/>
      <c r="N16" s="141" t="s">
        <v>200</v>
      </c>
      <c r="O16" s="141" t="s">
        <v>200</v>
      </c>
      <c r="P16" s="141" t="s">
        <v>200</v>
      </c>
      <c r="Q16" s="186"/>
      <c r="R16" s="186"/>
      <c r="S16" s="141" t="s">
        <v>200</v>
      </c>
      <c r="T16" s="141" t="s">
        <v>200</v>
      </c>
      <c r="U16" s="141" t="s">
        <v>200</v>
      </c>
      <c r="V16" s="141" t="s">
        <v>200</v>
      </c>
      <c r="W16" s="141" t="s">
        <v>200</v>
      </c>
      <c r="X16" s="186"/>
      <c r="Y16" s="186"/>
      <c r="Z16" s="141" t="s">
        <v>200</v>
      </c>
      <c r="AA16" s="141" t="s">
        <v>200</v>
      </c>
      <c r="AB16" s="141" t="s">
        <v>200</v>
      </c>
      <c r="AC16" s="141" t="s">
        <v>200</v>
      </c>
      <c r="AD16" s="141" t="s">
        <v>200</v>
      </c>
      <c r="AE16" s="186"/>
      <c r="AF16" s="186"/>
      <c r="AG16" s="141" t="s">
        <v>200</v>
      </c>
      <c r="AH16" s="141" t="s">
        <v>200</v>
      </c>
      <c r="AI16" s="141" t="s">
        <v>200</v>
      </c>
      <c r="AJ16" s="141" t="s">
        <v>200</v>
      </c>
      <c r="AK16" s="141" t="s">
        <v>200</v>
      </c>
      <c r="AL16" s="186"/>
      <c r="AM16" s="186"/>
      <c r="AN16" s="141" t="s">
        <v>200</v>
      </c>
      <c r="AO16" s="141" t="s">
        <v>200</v>
      </c>
      <c r="AP16" s="141" t="s">
        <v>200</v>
      </c>
      <c r="AQ16" s="141" t="s">
        <v>200</v>
      </c>
      <c r="AR16" s="142" t="s">
        <v>200</v>
      </c>
      <c r="AS16" s="53" t="n">
        <f aca="false">IF(A16&lt;&gt;"",IFERROR(VLOOKUP(N16,Tabelas!B:D,3,0),0),"")</f>
        <v>6</v>
      </c>
      <c r="AT16" s="54" t="n">
        <f aca="false">IF(A16&lt;&gt;"",IFERROR(VLOOKUP(O16,Tabelas!B:D,3,0),0),"")</f>
        <v>6</v>
      </c>
      <c r="AU16" s="54" t="n">
        <f aca="false">IF(A16&lt;&gt;"",IFERROR(VLOOKUP(P16,Tabelas!B:D,3,0),0),"")</f>
        <v>6</v>
      </c>
      <c r="AV16" s="54" t="n">
        <f aca="false">IF(A16&lt;&gt;"",IFERROR(VLOOKUP(Q16,Tabelas!B:D,3,0),0),"")</f>
        <v>0</v>
      </c>
      <c r="AW16" s="54" t="n">
        <f aca="false">IF(A16&lt;&gt;"",IFERROR(VLOOKUP(R16,Tabelas!B:D,3,0),0),"")</f>
        <v>0</v>
      </c>
      <c r="AX16" s="54" t="n">
        <f aca="false">IF(A16&lt;&gt;"",IFERROR(VLOOKUP(S16,Tabelas!B:D,3,0),0),"")</f>
        <v>6</v>
      </c>
      <c r="AY16" s="54" t="n">
        <f aca="false">IF(A16&lt;&gt;"",IFERROR(VLOOKUP(T16,Tabelas!B:D,3,0),0),"")</f>
        <v>6</v>
      </c>
      <c r="AZ16" s="54" t="n">
        <f aca="false">IF(A16&lt;&gt;"",IFERROR(VLOOKUP(U16,Tabelas!B:D,3,0),0),"")</f>
        <v>6</v>
      </c>
      <c r="BA16" s="54" t="n">
        <f aca="false">IF(A16&lt;&gt;"",IFERROR(VLOOKUP(V16,Tabelas!B:D,3,0),0),"")</f>
        <v>6</v>
      </c>
      <c r="BB16" s="54" t="n">
        <f aca="false">IF(A16&lt;&gt;"",IFERROR(VLOOKUP(W16,Tabelas!B:D,3,0),0),"")</f>
        <v>6</v>
      </c>
      <c r="BC16" s="54" t="n">
        <f aca="false">IF(A16&lt;&gt;"",IFERROR(VLOOKUP(X16,Tabelas!B:D,3,0),0),"")</f>
        <v>0</v>
      </c>
      <c r="BD16" s="54" t="n">
        <f aca="false">IF(A16&lt;&gt;"",IFERROR(VLOOKUP(Y16,Tabelas!B:D,3,0),0),"")</f>
        <v>0</v>
      </c>
      <c r="BE16" s="54" t="n">
        <f aca="false">IF(A16&lt;&gt;"",IFERROR(VLOOKUP(Z16,Tabelas!B:D,3,0),0),"")</f>
        <v>6</v>
      </c>
      <c r="BF16" s="54" t="n">
        <f aca="false">IF(A16&lt;&gt;"",IFERROR(VLOOKUP(AA16,Tabelas!B:D,3,0),0),"")</f>
        <v>6</v>
      </c>
      <c r="BG16" s="54" t="n">
        <f aca="false">IF(A16&lt;&gt;"",IFERROR(VLOOKUP(AB16,Tabelas!B:D,3,0),0),"")</f>
        <v>6</v>
      </c>
      <c r="BH16" s="54" t="n">
        <f aca="false">IF(A16&lt;&gt;"",IFERROR(VLOOKUP(AC16,Tabelas!B:D,3,0),0),"")</f>
        <v>6</v>
      </c>
      <c r="BI16" s="54" t="n">
        <f aca="false">IF(A16&lt;&gt;"",IFERROR(VLOOKUP(AD16,Tabelas!B:D,3,0),0),"")</f>
        <v>6</v>
      </c>
      <c r="BJ16" s="54" t="n">
        <f aca="false">IF(A16&lt;&gt;"",IFERROR(VLOOKUP(AE16,Tabelas!B:D,3,0),0),"")</f>
        <v>0</v>
      </c>
      <c r="BK16" s="54" t="n">
        <f aca="false">IF(A16&lt;&gt;"",IFERROR(VLOOKUP(AF16,Tabelas!B:D,3,0),0),"")</f>
        <v>0</v>
      </c>
      <c r="BL16" s="54" t="n">
        <f aca="false">IF(A16&lt;&gt;"",IFERROR(VLOOKUP(AG16,Tabelas!B:D,3,0),0),"")</f>
        <v>6</v>
      </c>
      <c r="BM16" s="54" t="n">
        <f aca="false">IF(A16&lt;&gt;"",IFERROR(VLOOKUP(AH16,Tabelas!B:D,3,0),0),"")</f>
        <v>6</v>
      </c>
      <c r="BN16" s="54" t="n">
        <f aca="false">IF(A16&lt;&gt;"",IFERROR(VLOOKUP(AI16,Tabelas!B:D,3,0),0),"")</f>
        <v>6</v>
      </c>
      <c r="BO16" s="54" t="n">
        <f aca="false">IF(A16&lt;&gt;"",IFERROR(VLOOKUP(AJ16,Tabelas!B:D,3,0),0),"")</f>
        <v>6</v>
      </c>
      <c r="BP16" s="54" t="n">
        <f aca="false">IF(A16&lt;&gt;"",IFERROR(VLOOKUP(AK16,Tabelas!B:D,3,0),0),"")</f>
        <v>6</v>
      </c>
      <c r="BQ16" s="54" t="n">
        <f aca="false">IF(A16&lt;&gt;"",IFERROR(VLOOKUP(AL16,Tabelas!B:D,3,0),0),"")</f>
        <v>0</v>
      </c>
      <c r="BR16" s="54" t="n">
        <f aca="false">IF(A16&lt;&gt;"",IFERROR(VLOOKUP(AM16,Tabelas!B:D,3,0),0),"")</f>
        <v>0</v>
      </c>
      <c r="BS16" s="54" t="n">
        <f aca="false">IF(A16&lt;&gt;"",IFERROR(VLOOKUP(AN16,Tabelas!B:D,3,0),0),"")</f>
        <v>6</v>
      </c>
      <c r="BT16" s="54" t="n">
        <f aca="false">IF(A16&lt;&gt;"",IFERROR(VLOOKUP(AO16,Tabelas!B:D,3,0),0),"")</f>
        <v>6</v>
      </c>
      <c r="BU16" s="54" t="n">
        <f aca="false">IF(A16&lt;&gt;"",IFERROR(VLOOKUP(AP16,Tabelas!B:D,3,0),0),"")</f>
        <v>6</v>
      </c>
      <c r="BV16" s="54" t="n">
        <f aca="false">IF(A16&lt;&gt;"",IFERROR(VLOOKUP(AQ16,Tabelas!B:D,3,0),0),"")</f>
        <v>6</v>
      </c>
      <c r="BW16" s="54" t="n">
        <f aca="false">IF(A16&lt;&gt;"",IFERROR(VLOOKUP(AR16,Tabelas!B:D,3,0),0),"")</f>
        <v>6</v>
      </c>
      <c r="BX16" s="55" t="n">
        <f aca="false">IF(A16&lt;&gt;"",SUM(AS16:BW16),"")</f>
        <v>138</v>
      </c>
      <c r="BY16" s="55" t="n">
        <f aca="false">IF(A16&lt;&gt;"",COUNTIF(N16:AR16,"LM")+COUNTIF(N16:AR16,"L"),"")+COUNTIF(N16:AR16,"LP")</f>
        <v>0</v>
      </c>
      <c r="BZ16" s="55" t="n">
        <f aca="false">IF(A16&lt;&gt;"",COUNTIF(N16:AR16,"AB"),"")</f>
        <v>0</v>
      </c>
      <c r="CA16" s="55" t="n">
        <f aca="false">IF(A16&lt;&gt;"",COUNTIF(N16:AR16,"FE"),"")</f>
        <v>0</v>
      </c>
      <c r="CB16" s="55" t="n">
        <f aca="false">IF(A16&lt;&gt;"",COUNTIF(N16:AR16,"LC"),"")</f>
        <v>0</v>
      </c>
      <c r="CC16" s="55" t="n">
        <f aca="false">IF(A16&lt;&gt;"",COUNTIF(N16:AR16,"CE"),"")</f>
        <v>0</v>
      </c>
      <c r="CD16" s="55" t="n">
        <f aca="false">IF(A16&lt;&gt;"",COUNTIF(N16:AR16,"AF1")+COUNTIF(N16:AR16,"AF2")+COUNTIF(N16:AR16,"AF3")+COUNTIF(N16:AR16,"AF4")+COUNTIF(N16:AR16,"AF5")+COUNTIF(N16:AR16,"AF6")+COUNTIF(N16:AR16,"AF7")+COUNTIF(N16:AR16,"AF8")+COUNTIF(N16:AR16,"AF9")+COUNTIF(N16:AR16,"AF10")+COUNTIF(N16:AR16,"AF11")+COUNTIF(N16:AR16,"AF12")+COUNTIF(N16:AR16,"AF13")+COUNTIF(N16:AR16,"AF14"),"")</f>
        <v>0</v>
      </c>
      <c r="CE16" s="55" t="n">
        <f aca="false">IF(A16&lt;&gt;"",COUNTIF(N16:AR16,"CE")+COUNTIF(N16:AR16,"L")+COUNTIF(N16:AR16,"LM")+COUNTIF(N16:AR16,"LP")+COUNTIF(N16:AR16,"LC")+COUNTIF(N16:AR16,"AB")+COUNTIF(N16:AR16,"AF1")+COUNTIF(N16:AR16,"AF2")+COUNTIF(N16:AR16,"AF3")+COUNTIF(N16:AR16,"AF4")+COUNTIF(N16:AR16,"AF5")+COUNTIF(N16:AR16,"AF6")+COUNTIF(N16:AR16,"AF7")+COUNTIF(N16:AR16,"AF8")+COUNTIF(N16:AR16,"AF9")+COUNTIF(N16:AR16,"AF10")+COUNTIF(N16:AR16,"AF11")+COUNTIF(N16:AR16,"AF12")+COUNTIF(N16:AR16,"AF13")+COUNTIF(N16:AR16,"AF14")+COUNTIF(N16:AR16,"RC")+COUNTIF(N16:AR16,"FO")+COUNTIF(N16:AR16,"FE"),"")</f>
        <v>0</v>
      </c>
      <c r="CF16" s="143" t="n">
        <f aca="false">IF(A16&lt;&gt;"",COUNTIF(N16:AR16,"APH"),"")</f>
        <v>0</v>
      </c>
    </row>
    <row r="17" customFormat="false" ht="12.75" hidden="false" customHeight="true" outlineLevel="0" collapsed="false">
      <c r="A17" s="140" t="s">
        <v>164</v>
      </c>
      <c r="B17" s="46" t="n">
        <v>1158518</v>
      </c>
      <c r="C17" s="48"/>
      <c r="D17" s="48" t="s">
        <v>165</v>
      </c>
      <c r="E17" s="48" t="s">
        <v>36</v>
      </c>
      <c r="F17" s="48" t="n">
        <v>30</v>
      </c>
      <c r="G17" s="49"/>
      <c r="H17" s="50"/>
      <c r="I17" s="50"/>
      <c r="J17" s="50"/>
      <c r="K17" s="50"/>
      <c r="L17" s="50"/>
      <c r="M17" s="50"/>
      <c r="N17" s="141" t="s">
        <v>200</v>
      </c>
      <c r="O17" s="141" t="s">
        <v>200</v>
      </c>
      <c r="P17" s="141" t="s">
        <v>200</v>
      </c>
      <c r="Q17" s="186"/>
      <c r="R17" s="186"/>
      <c r="S17" s="141" t="s">
        <v>200</v>
      </c>
      <c r="T17" s="141" t="s">
        <v>200</v>
      </c>
      <c r="U17" s="141" t="s">
        <v>200</v>
      </c>
      <c r="V17" s="141" t="s">
        <v>200</v>
      </c>
      <c r="W17" s="141" t="s">
        <v>200</v>
      </c>
      <c r="X17" s="186"/>
      <c r="Y17" s="186"/>
      <c r="Z17" s="141" t="s">
        <v>200</v>
      </c>
      <c r="AA17" s="141" t="s">
        <v>200</v>
      </c>
      <c r="AB17" s="141" t="s">
        <v>200</v>
      </c>
      <c r="AC17" s="141" t="s">
        <v>200</v>
      </c>
      <c r="AD17" s="141" t="s">
        <v>200</v>
      </c>
      <c r="AE17" s="186"/>
      <c r="AF17" s="186"/>
      <c r="AG17" s="141" t="s">
        <v>200</v>
      </c>
      <c r="AH17" s="141" t="s">
        <v>200</v>
      </c>
      <c r="AI17" s="141" t="s">
        <v>200</v>
      </c>
      <c r="AJ17" s="141" t="s">
        <v>200</v>
      </c>
      <c r="AK17" s="141" t="s">
        <v>200</v>
      </c>
      <c r="AL17" s="186"/>
      <c r="AM17" s="186"/>
      <c r="AN17" s="141" t="s">
        <v>200</v>
      </c>
      <c r="AO17" s="141" t="s">
        <v>200</v>
      </c>
      <c r="AP17" s="141" t="s">
        <v>200</v>
      </c>
      <c r="AQ17" s="141" t="s">
        <v>200</v>
      </c>
      <c r="AR17" s="142" t="s">
        <v>200</v>
      </c>
      <c r="AS17" s="58" t="n">
        <f aca="false">IF(A17&lt;&gt;"",IFERROR(VLOOKUP(N17,Tabelas!B:D,3,0),0),"")</f>
        <v>6</v>
      </c>
      <c r="AT17" s="59" t="n">
        <f aca="false">IF(A17&lt;&gt;"",IFERROR(VLOOKUP(O17,Tabelas!B:D,3,0),0),"")</f>
        <v>6</v>
      </c>
      <c r="AU17" s="59" t="n">
        <f aca="false">IF(A17&lt;&gt;"",IFERROR(VLOOKUP(P17,Tabelas!B:D,3,0),0),"")</f>
        <v>6</v>
      </c>
      <c r="AV17" s="59" t="n">
        <f aca="false">IF(A17&lt;&gt;"",IFERROR(VLOOKUP(Q17,Tabelas!B:D,3,0),0),"")</f>
        <v>0</v>
      </c>
      <c r="AW17" s="59" t="n">
        <f aca="false">IF(A17&lt;&gt;"",IFERROR(VLOOKUP(R17,Tabelas!B:D,3,0),0),"")</f>
        <v>0</v>
      </c>
      <c r="AX17" s="59" t="n">
        <f aca="false">IF(A17&lt;&gt;"",IFERROR(VLOOKUP(S17,Tabelas!B:D,3,0),0),"")</f>
        <v>6</v>
      </c>
      <c r="AY17" s="59" t="n">
        <f aca="false">IF(A17&lt;&gt;"",IFERROR(VLOOKUP(T17,Tabelas!B:D,3,0),0),"")</f>
        <v>6</v>
      </c>
      <c r="AZ17" s="59" t="n">
        <f aca="false">IF(A17&lt;&gt;"",IFERROR(VLOOKUP(U17,Tabelas!B:D,3,0),0),"")</f>
        <v>6</v>
      </c>
      <c r="BA17" s="59" t="n">
        <f aca="false">IF(A17&lt;&gt;"",IFERROR(VLOOKUP(V17,Tabelas!B:D,3,0),0),"")</f>
        <v>6</v>
      </c>
      <c r="BB17" s="59" t="n">
        <f aca="false">IF(A17&lt;&gt;"",IFERROR(VLOOKUP(W17,Tabelas!B:D,3,0),0),"")</f>
        <v>6</v>
      </c>
      <c r="BC17" s="59" t="n">
        <f aca="false">IF(A17&lt;&gt;"",IFERROR(VLOOKUP(X17,Tabelas!B:D,3,0),0),"")</f>
        <v>0</v>
      </c>
      <c r="BD17" s="59" t="n">
        <f aca="false">IF(A17&lt;&gt;"",IFERROR(VLOOKUP(Y17,Tabelas!B:D,3,0),0),"")</f>
        <v>0</v>
      </c>
      <c r="BE17" s="59" t="n">
        <f aca="false">IF(A17&lt;&gt;"",IFERROR(VLOOKUP(Z17,Tabelas!B:D,3,0),0),"")</f>
        <v>6</v>
      </c>
      <c r="BF17" s="59" t="n">
        <f aca="false">IF(A17&lt;&gt;"",IFERROR(VLOOKUP(AA17,Tabelas!B:D,3,0),0),"")</f>
        <v>6</v>
      </c>
      <c r="BG17" s="59" t="n">
        <f aca="false">IF(A17&lt;&gt;"",IFERROR(VLOOKUP(AB17,Tabelas!B:D,3,0),0),"")</f>
        <v>6</v>
      </c>
      <c r="BH17" s="59" t="n">
        <f aca="false">IF(A17&lt;&gt;"",IFERROR(VLOOKUP(AC17,Tabelas!B:D,3,0),0),"")</f>
        <v>6</v>
      </c>
      <c r="BI17" s="59" t="n">
        <f aca="false">IF(A17&lt;&gt;"",IFERROR(VLOOKUP(AD17,Tabelas!B:D,3,0),0),"")</f>
        <v>6</v>
      </c>
      <c r="BJ17" s="59" t="n">
        <f aca="false">IF(A17&lt;&gt;"",IFERROR(VLOOKUP(AE17,Tabelas!B:D,3,0),0),"")</f>
        <v>0</v>
      </c>
      <c r="BK17" s="59" t="n">
        <f aca="false">IF(A17&lt;&gt;"",IFERROR(VLOOKUP(AF17,Tabelas!B:D,3,0),0),"")</f>
        <v>0</v>
      </c>
      <c r="BL17" s="59" t="n">
        <f aca="false">IF(A17&lt;&gt;"",IFERROR(VLOOKUP(AG17,Tabelas!B:D,3,0),0),"")</f>
        <v>6</v>
      </c>
      <c r="BM17" s="59" t="n">
        <f aca="false">IF(A17&lt;&gt;"",IFERROR(VLOOKUP(AH17,Tabelas!B:D,3,0),0),"")</f>
        <v>6</v>
      </c>
      <c r="BN17" s="59" t="n">
        <f aca="false">IF(A17&lt;&gt;"",IFERROR(VLOOKUP(AI17,Tabelas!B:D,3,0),0),"")</f>
        <v>6</v>
      </c>
      <c r="BO17" s="59" t="n">
        <f aca="false">IF(A17&lt;&gt;"",IFERROR(VLOOKUP(AJ17,Tabelas!B:D,3,0),0),"")</f>
        <v>6</v>
      </c>
      <c r="BP17" s="59" t="n">
        <f aca="false">IF(A17&lt;&gt;"",IFERROR(VLOOKUP(AK17,Tabelas!B:D,3,0),0),"")</f>
        <v>6</v>
      </c>
      <c r="BQ17" s="59" t="n">
        <f aca="false">IF(A17&lt;&gt;"",IFERROR(VLOOKUP(AL17,Tabelas!B:D,3,0),0),"")</f>
        <v>0</v>
      </c>
      <c r="BR17" s="59" t="n">
        <f aca="false">IF(A17&lt;&gt;"",IFERROR(VLOOKUP(AM17,Tabelas!B:D,3,0),0),"")</f>
        <v>0</v>
      </c>
      <c r="BS17" s="59" t="n">
        <f aca="false">IF(A17&lt;&gt;"",IFERROR(VLOOKUP(AN17,Tabelas!B:D,3,0),0),"")</f>
        <v>6</v>
      </c>
      <c r="BT17" s="59" t="n">
        <f aca="false">IF(A17&lt;&gt;"",IFERROR(VLOOKUP(AO17,Tabelas!B:D,3,0),0),"")</f>
        <v>6</v>
      </c>
      <c r="BU17" s="59" t="n">
        <f aca="false">IF(A17&lt;&gt;"",IFERROR(VLOOKUP(AP17,Tabelas!B:D,3,0),0),"")</f>
        <v>6</v>
      </c>
      <c r="BV17" s="59" t="n">
        <f aca="false">IF(A17&lt;&gt;"",IFERROR(VLOOKUP(AQ17,Tabelas!B:D,3,0),0),"")</f>
        <v>6</v>
      </c>
      <c r="BW17" s="59" t="n">
        <f aca="false">IF(A17&lt;&gt;"",IFERROR(VLOOKUP(AR17,Tabelas!B:D,3,0),0),"")</f>
        <v>6</v>
      </c>
      <c r="BX17" s="56" t="n">
        <f aca="false">IF(A17&lt;&gt;"",SUM(AS17:BW17),"")</f>
        <v>138</v>
      </c>
      <c r="BY17" s="55" t="n">
        <f aca="false">IF(A17&lt;&gt;"",COUNTIF(N17:AR17,"LM")+COUNTIF(N17:AR17,"L"),"")+COUNTIF(N17:AR17,"LP")</f>
        <v>0</v>
      </c>
      <c r="BZ17" s="56" t="n">
        <f aca="false">IF(A17&lt;&gt;"",COUNTIF(N17:AR17,"AB"),"")</f>
        <v>0</v>
      </c>
      <c r="CA17" s="56" t="n">
        <f aca="false">IF(A17&lt;&gt;"",COUNTIF(N17:AR17,"FE"),"")</f>
        <v>0</v>
      </c>
      <c r="CB17" s="56" t="n">
        <f aca="false">IF(A17&lt;&gt;"",COUNTIF(N17:AR17,"LC"),"")</f>
        <v>0</v>
      </c>
      <c r="CC17" s="56" t="n">
        <f aca="false">IF(A17&lt;&gt;"",COUNTIF(N17:AR17,"CE"),"")</f>
        <v>0</v>
      </c>
      <c r="CD17" s="55" t="n">
        <f aca="false">IF(A17&lt;&gt;"",COUNTIF(N17:AR17,"AF1")+COUNTIF(N17:AR17,"AF2")+COUNTIF(N17:AR17,"AF3")+COUNTIF(N17:AR17,"AF4")+COUNTIF(N17:AR17,"AF5")+COUNTIF(N17:AR17,"AF6")+COUNTIF(N17:AR17,"AF7")+COUNTIF(N17:AR17,"AF8")+COUNTIF(N17:AR17,"AF9")+COUNTIF(N17:AR17,"AF10")+COUNTIF(N17:AR17,"AF11")+COUNTIF(N17:AR17,"AF12")+COUNTIF(N17:AR17,"AF13")+COUNTIF(N17:AR17,"AF14"),"")</f>
        <v>0</v>
      </c>
      <c r="CE17" s="55" t="n">
        <f aca="false">IF(A17&lt;&gt;"",COUNTIF(N17:AR17,"CE")+COUNTIF(N17:AR17,"L")+COUNTIF(N17:AR17,"LM")+COUNTIF(N17:AR17,"LP")+COUNTIF(N17:AR17,"LC")+COUNTIF(N17:AR17,"AB")+COUNTIF(N17:AR17,"AF1")+COUNTIF(N17:AR17,"AF2")+COUNTIF(N17:AR17,"AF3")+COUNTIF(N17:AR17,"AF4")+COUNTIF(N17:AR17,"AF5")+COUNTIF(N17:AR17,"AF6")+COUNTIF(N17:AR17,"AF7")+COUNTIF(N17:AR17,"AF8")+COUNTIF(N17:AR17,"AF9")+COUNTIF(N17:AR17,"AF10")+COUNTIF(N17:AR17,"AF11")+COUNTIF(N17:AR17,"AF12")+COUNTIF(N17:AR17,"AF13")+COUNTIF(N17:AR17,"AF14")+COUNTIF(N17:AR17,"RC")+COUNTIF(N17:AR17,"FO")+COUNTIF(N17:AR17,"FE"),"")</f>
        <v>0</v>
      </c>
      <c r="CF17" s="57" t="n">
        <f aca="false">IF(A17&lt;&gt;"",COUNTIF(N17:AR17,"APH"),"")</f>
        <v>0</v>
      </c>
    </row>
    <row r="18" customFormat="false" ht="12.75" hidden="false" customHeight="true" outlineLevel="0" collapsed="false">
      <c r="A18" s="140" t="s">
        <v>166</v>
      </c>
      <c r="B18" s="46" t="n">
        <v>1510156</v>
      </c>
      <c r="C18" s="48"/>
      <c r="D18" s="48" t="s">
        <v>163</v>
      </c>
      <c r="E18" s="48" t="s">
        <v>36</v>
      </c>
      <c r="F18" s="48" t="n">
        <v>30</v>
      </c>
      <c r="G18" s="49"/>
      <c r="H18" s="50"/>
      <c r="I18" s="50"/>
      <c r="J18" s="50"/>
      <c r="K18" s="50"/>
      <c r="L18" s="50"/>
      <c r="M18" s="50"/>
      <c r="N18" s="141" t="s">
        <v>200</v>
      </c>
      <c r="O18" s="141" t="s">
        <v>200</v>
      </c>
      <c r="P18" s="141" t="s">
        <v>200</v>
      </c>
      <c r="Q18" s="186"/>
      <c r="R18" s="186"/>
      <c r="S18" s="141" t="s">
        <v>200</v>
      </c>
      <c r="T18" s="141" t="s">
        <v>200</v>
      </c>
      <c r="U18" s="141" t="s">
        <v>200</v>
      </c>
      <c r="V18" s="141" t="s">
        <v>200</v>
      </c>
      <c r="W18" s="141" t="s">
        <v>200</v>
      </c>
      <c r="X18" s="186"/>
      <c r="Y18" s="186"/>
      <c r="Z18" s="141" t="s">
        <v>200</v>
      </c>
      <c r="AA18" s="141" t="s">
        <v>200</v>
      </c>
      <c r="AB18" s="141" t="s">
        <v>200</v>
      </c>
      <c r="AC18" s="141" t="s">
        <v>200</v>
      </c>
      <c r="AD18" s="141" t="s">
        <v>200</v>
      </c>
      <c r="AE18" s="186"/>
      <c r="AF18" s="186"/>
      <c r="AG18" s="141" t="s">
        <v>200</v>
      </c>
      <c r="AH18" s="141" t="s">
        <v>200</v>
      </c>
      <c r="AI18" s="141" t="s">
        <v>200</v>
      </c>
      <c r="AJ18" s="141" t="s">
        <v>200</v>
      </c>
      <c r="AK18" s="141" t="s">
        <v>200</v>
      </c>
      <c r="AL18" s="186"/>
      <c r="AM18" s="186"/>
      <c r="AN18" s="141" t="s">
        <v>200</v>
      </c>
      <c r="AO18" s="141" t="s">
        <v>200</v>
      </c>
      <c r="AP18" s="141" t="s">
        <v>200</v>
      </c>
      <c r="AQ18" s="141" t="s">
        <v>200</v>
      </c>
      <c r="AR18" s="142" t="s">
        <v>200</v>
      </c>
      <c r="AS18" s="53" t="n">
        <f aca="false">IF(A18&lt;&gt;"",IFERROR(VLOOKUP(N18,Tabelas!B:D,3,0),0),"")</f>
        <v>6</v>
      </c>
      <c r="AT18" s="54" t="n">
        <f aca="false">IF(A18&lt;&gt;"",IFERROR(VLOOKUP(O18,Tabelas!B:D,3,0),0),"")</f>
        <v>6</v>
      </c>
      <c r="AU18" s="54" t="n">
        <f aca="false">IF(A18&lt;&gt;"",IFERROR(VLOOKUP(P18,Tabelas!B:D,3,0),0),"")</f>
        <v>6</v>
      </c>
      <c r="AV18" s="54" t="n">
        <f aca="false">IF(A18&lt;&gt;"",IFERROR(VLOOKUP(Q18,Tabelas!B:D,3,0),0),"")</f>
        <v>0</v>
      </c>
      <c r="AW18" s="54" t="n">
        <f aca="false">IF(A18&lt;&gt;"",IFERROR(VLOOKUP(R18,Tabelas!B:D,3,0),0),"")</f>
        <v>0</v>
      </c>
      <c r="AX18" s="54" t="n">
        <f aca="false">IF(A18&lt;&gt;"",IFERROR(VLOOKUP(S18,Tabelas!B:D,3,0),0),"")</f>
        <v>6</v>
      </c>
      <c r="AY18" s="54" t="n">
        <f aca="false">IF(A18&lt;&gt;"",IFERROR(VLOOKUP(T18,Tabelas!B:D,3,0),0),"")</f>
        <v>6</v>
      </c>
      <c r="AZ18" s="54" t="n">
        <f aca="false">IF(A18&lt;&gt;"",IFERROR(VLOOKUP(U18,Tabelas!B:D,3,0),0),"")</f>
        <v>6</v>
      </c>
      <c r="BA18" s="54" t="n">
        <f aca="false">IF(A18&lt;&gt;"",IFERROR(VLOOKUP(V18,Tabelas!B:D,3,0),0),"")</f>
        <v>6</v>
      </c>
      <c r="BB18" s="54" t="n">
        <f aca="false">IF(A18&lt;&gt;"",IFERROR(VLOOKUP(W18,Tabelas!B:D,3,0),0),"")</f>
        <v>6</v>
      </c>
      <c r="BC18" s="54" t="n">
        <f aca="false">IF(A18&lt;&gt;"",IFERROR(VLOOKUP(X18,Tabelas!B:D,3,0),0),"")</f>
        <v>0</v>
      </c>
      <c r="BD18" s="54" t="n">
        <f aca="false">IF(A18&lt;&gt;"",IFERROR(VLOOKUP(Y18,Tabelas!B:D,3,0),0),"")</f>
        <v>0</v>
      </c>
      <c r="BE18" s="54" t="n">
        <f aca="false">IF(A18&lt;&gt;"",IFERROR(VLOOKUP(Z18,Tabelas!B:D,3,0),0),"")</f>
        <v>6</v>
      </c>
      <c r="BF18" s="54" t="n">
        <f aca="false">IF(A18&lt;&gt;"",IFERROR(VLOOKUP(AA18,Tabelas!B:D,3,0),0),"")</f>
        <v>6</v>
      </c>
      <c r="BG18" s="54" t="n">
        <f aca="false">IF(A18&lt;&gt;"",IFERROR(VLOOKUP(AB18,Tabelas!B:D,3,0),0),"")</f>
        <v>6</v>
      </c>
      <c r="BH18" s="54" t="n">
        <f aca="false">IF(A18&lt;&gt;"",IFERROR(VLOOKUP(AC18,Tabelas!B:D,3,0),0),"")</f>
        <v>6</v>
      </c>
      <c r="BI18" s="54" t="n">
        <f aca="false">IF(A18&lt;&gt;"",IFERROR(VLOOKUP(AD18,Tabelas!B:D,3,0),0),"")</f>
        <v>6</v>
      </c>
      <c r="BJ18" s="54" t="n">
        <f aca="false">IF(A18&lt;&gt;"",IFERROR(VLOOKUP(AE18,Tabelas!B:D,3,0),0),"")</f>
        <v>0</v>
      </c>
      <c r="BK18" s="54" t="n">
        <f aca="false">IF(A18&lt;&gt;"",IFERROR(VLOOKUP(AF18,Tabelas!B:D,3,0),0),"")</f>
        <v>0</v>
      </c>
      <c r="BL18" s="54" t="n">
        <f aca="false">IF(A18&lt;&gt;"",IFERROR(VLOOKUP(AG18,Tabelas!B:D,3,0),0),"")</f>
        <v>6</v>
      </c>
      <c r="BM18" s="54" t="n">
        <f aca="false">IF(A18&lt;&gt;"",IFERROR(VLOOKUP(AH18,Tabelas!B:D,3,0),0),"")</f>
        <v>6</v>
      </c>
      <c r="BN18" s="54" t="n">
        <f aca="false">IF(A18&lt;&gt;"",IFERROR(VLOOKUP(AI18,Tabelas!B:D,3,0),0),"")</f>
        <v>6</v>
      </c>
      <c r="BO18" s="54" t="n">
        <f aca="false">IF(A18&lt;&gt;"",IFERROR(VLOOKUP(AJ18,Tabelas!B:D,3,0),0),"")</f>
        <v>6</v>
      </c>
      <c r="BP18" s="54" t="n">
        <f aca="false">IF(A18&lt;&gt;"",IFERROR(VLOOKUP(AK18,Tabelas!B:D,3,0),0),"")</f>
        <v>6</v>
      </c>
      <c r="BQ18" s="54" t="n">
        <f aca="false">IF(A18&lt;&gt;"",IFERROR(VLOOKUP(AL18,Tabelas!B:D,3,0),0),"")</f>
        <v>0</v>
      </c>
      <c r="BR18" s="54" t="n">
        <f aca="false">IF(A18&lt;&gt;"",IFERROR(VLOOKUP(AM18,Tabelas!B:D,3,0),0),"")</f>
        <v>0</v>
      </c>
      <c r="BS18" s="54" t="n">
        <f aca="false">IF(A18&lt;&gt;"",IFERROR(VLOOKUP(AN18,Tabelas!B:D,3,0),0),"")</f>
        <v>6</v>
      </c>
      <c r="BT18" s="54" t="n">
        <f aca="false">IF(A18&lt;&gt;"",IFERROR(VLOOKUP(AO18,Tabelas!B:D,3,0),0),"")</f>
        <v>6</v>
      </c>
      <c r="BU18" s="54" t="n">
        <f aca="false">IF(A18&lt;&gt;"",IFERROR(VLOOKUP(AP18,Tabelas!B:D,3,0),0),"")</f>
        <v>6</v>
      </c>
      <c r="BV18" s="54" t="n">
        <f aca="false">IF(A18&lt;&gt;"",IFERROR(VLOOKUP(AQ18,Tabelas!B:D,3,0),0),"")</f>
        <v>6</v>
      </c>
      <c r="BW18" s="54" t="n">
        <f aca="false">IF(A18&lt;&gt;"",IFERROR(VLOOKUP(AR18,Tabelas!B:D,3,0),0),"")</f>
        <v>6</v>
      </c>
      <c r="BX18" s="55" t="n">
        <f aca="false">IF(A18&lt;&gt;"",SUM(AS18:BW18),"")</f>
        <v>138</v>
      </c>
      <c r="BY18" s="55" t="n">
        <f aca="false">IF(A18&lt;&gt;"",COUNTIF(N18:AR18,"LM")+COUNTIF(N18:AR18,"L"),"")+COUNTIF(N18:AR18,"LP")</f>
        <v>0</v>
      </c>
      <c r="BZ18" s="55" t="n">
        <f aca="false">IF(A18&lt;&gt;"",COUNTIF(N18:AR18,"AB"),"")</f>
        <v>0</v>
      </c>
      <c r="CA18" s="55" t="n">
        <f aca="false">IF(A18&lt;&gt;"",COUNTIF(N18:AR18,"FE"),"")</f>
        <v>0</v>
      </c>
      <c r="CB18" s="55" t="n">
        <f aca="false">IF(A18&lt;&gt;"",COUNTIF(N18:AR18,"LC"),"")</f>
        <v>0</v>
      </c>
      <c r="CC18" s="55" t="n">
        <f aca="false">IF(A18&lt;&gt;"",COUNTIF(N18:AR18,"CE"),"")</f>
        <v>0</v>
      </c>
      <c r="CD18" s="55" t="n">
        <f aca="false">IF(A18&lt;&gt;"",COUNTIF(N18:AR18,"AF1")+COUNTIF(N18:AR18,"AF2")+COUNTIF(N18:AR18,"AF3")+COUNTIF(N18:AR18,"AF4")+COUNTIF(N18:AR18,"AF5")+COUNTIF(N18:AR18,"AF6")+COUNTIF(N18:AR18,"AF7")+COUNTIF(N18:AR18,"AF8")+COUNTIF(N18:AR18,"AF9")+COUNTIF(N18:AR18,"AF10")+COUNTIF(N18:AR18,"AF11")+COUNTIF(N18:AR18,"AF12")+COUNTIF(N18:AR18,"AF13")+COUNTIF(N18:AR18,"AF14"),"")</f>
        <v>0</v>
      </c>
      <c r="CE18" s="55" t="n">
        <f aca="false">IF(A18&lt;&gt;"",COUNTIF(N18:AR18,"CE")+COUNTIF(N18:AR18,"L")+COUNTIF(N18:AR18,"LM")+COUNTIF(N18:AR18,"LP")+COUNTIF(N18:AR18,"LC")+COUNTIF(N18:AR18,"AB")+COUNTIF(N18:AR18,"AF1")+COUNTIF(N18:AR18,"AF2")+COUNTIF(N18:AR18,"AF3")+COUNTIF(N18:AR18,"AF4")+COUNTIF(N18:AR18,"AF5")+COUNTIF(N18:AR18,"AF6")+COUNTIF(N18:AR18,"AF7")+COUNTIF(N18:AR18,"AF8")+COUNTIF(N18:AR18,"AF9")+COUNTIF(N18:AR18,"AF10")+COUNTIF(N18:AR18,"AF11")+COUNTIF(N18:AR18,"AF12")+COUNTIF(N18:AR18,"AF13")+COUNTIF(N18:AR18,"AF14")+COUNTIF(N18:AR18,"RC")+COUNTIF(N18:AR18,"FO")+COUNTIF(N18:AR18,"FE"),"")</f>
        <v>0</v>
      </c>
      <c r="CF18" s="143" t="n">
        <f aca="false">IF(A18&lt;&gt;"",COUNTIF(N18:AR18,"APH"),"")</f>
        <v>0</v>
      </c>
    </row>
    <row r="19" customFormat="false" ht="12.75" hidden="false" customHeight="true" outlineLevel="0" collapsed="false">
      <c r="A19" s="140" t="s">
        <v>167</v>
      </c>
      <c r="B19" s="46" t="n">
        <v>1160407</v>
      </c>
      <c r="C19" s="48"/>
      <c r="D19" s="48" t="s">
        <v>168</v>
      </c>
      <c r="E19" s="48" t="s">
        <v>36</v>
      </c>
      <c r="F19" s="48" t="n">
        <v>30</v>
      </c>
      <c r="G19" s="49"/>
      <c r="H19" s="50"/>
      <c r="I19" s="50"/>
      <c r="J19" s="50"/>
      <c r="K19" s="50"/>
      <c r="L19" s="50"/>
      <c r="M19" s="50"/>
      <c r="N19" s="141"/>
      <c r="O19" s="141" t="s">
        <v>200</v>
      </c>
      <c r="P19" s="141" t="s">
        <v>200</v>
      </c>
      <c r="Q19" s="186"/>
      <c r="R19" s="186"/>
      <c r="S19" s="141" t="s">
        <v>200</v>
      </c>
      <c r="T19" s="141" t="s">
        <v>200</v>
      </c>
      <c r="U19" s="141" t="s">
        <v>200</v>
      </c>
      <c r="V19" s="141" t="s">
        <v>200</v>
      </c>
      <c r="W19" s="141" t="s">
        <v>200</v>
      </c>
      <c r="X19" s="186"/>
      <c r="Y19" s="186"/>
      <c r="Z19" s="141" t="s">
        <v>200</v>
      </c>
      <c r="AA19" s="141" t="s">
        <v>200</v>
      </c>
      <c r="AB19" s="141" t="s">
        <v>200</v>
      </c>
      <c r="AC19" s="141" t="s">
        <v>200</v>
      </c>
      <c r="AD19" s="141" t="s">
        <v>200</v>
      </c>
      <c r="AE19" s="186"/>
      <c r="AF19" s="186"/>
      <c r="AG19" s="141" t="s">
        <v>200</v>
      </c>
      <c r="AH19" s="141" t="s">
        <v>200</v>
      </c>
      <c r="AI19" s="141" t="s">
        <v>200</v>
      </c>
      <c r="AJ19" s="141" t="s">
        <v>200</v>
      </c>
      <c r="AK19" s="141" t="s">
        <v>200</v>
      </c>
      <c r="AL19" s="186"/>
      <c r="AM19" s="186"/>
      <c r="AN19" s="141" t="s">
        <v>200</v>
      </c>
      <c r="AO19" s="141" t="s">
        <v>200</v>
      </c>
      <c r="AP19" s="141" t="s">
        <v>200</v>
      </c>
      <c r="AQ19" s="141" t="s">
        <v>200</v>
      </c>
      <c r="AR19" s="142" t="s">
        <v>200</v>
      </c>
      <c r="AS19" s="53" t="n">
        <f aca="false">IF(A19&lt;&gt;"",IFERROR(VLOOKUP(N19,Tabelas!B:D,3,0),0),"")</f>
        <v>0</v>
      </c>
      <c r="AT19" s="54" t="n">
        <f aca="false">IF(A19&lt;&gt;"",IFERROR(VLOOKUP(O19,Tabelas!B:D,3,0),0),"")</f>
        <v>6</v>
      </c>
      <c r="AU19" s="54" t="n">
        <f aca="false">IF(A19&lt;&gt;"",IFERROR(VLOOKUP(P19,Tabelas!B:D,3,0),0),"")</f>
        <v>6</v>
      </c>
      <c r="AV19" s="54" t="n">
        <f aca="false">IF(A19&lt;&gt;"",IFERROR(VLOOKUP(Q19,Tabelas!B:D,3,0),0),"")</f>
        <v>0</v>
      </c>
      <c r="AW19" s="54" t="n">
        <f aca="false">IF(A19&lt;&gt;"",IFERROR(VLOOKUP(R19,Tabelas!B:D,3,0),0),"")</f>
        <v>0</v>
      </c>
      <c r="AX19" s="54" t="n">
        <f aca="false">IF(A19&lt;&gt;"",IFERROR(VLOOKUP(S19,Tabelas!B:D,3,0),0),"")</f>
        <v>6</v>
      </c>
      <c r="AY19" s="54" t="n">
        <f aca="false">IF(A19&lt;&gt;"",IFERROR(VLOOKUP(T19,Tabelas!B:D,3,0),0),"")</f>
        <v>6</v>
      </c>
      <c r="AZ19" s="54" t="n">
        <f aca="false">IF(A19&lt;&gt;"",IFERROR(VLOOKUP(U19,Tabelas!B:D,3,0),0),"")</f>
        <v>6</v>
      </c>
      <c r="BA19" s="54" t="n">
        <f aca="false">IF(A19&lt;&gt;"",IFERROR(VLOOKUP(V19,Tabelas!B:D,3,0),0),"")</f>
        <v>6</v>
      </c>
      <c r="BB19" s="54" t="n">
        <f aca="false">IF(A19&lt;&gt;"",IFERROR(VLOOKUP(W19,Tabelas!B:D,3,0),0),"")</f>
        <v>6</v>
      </c>
      <c r="BC19" s="54" t="n">
        <f aca="false">IF(A19&lt;&gt;"",IFERROR(VLOOKUP(X19,Tabelas!B:D,3,0),0),"")</f>
        <v>0</v>
      </c>
      <c r="BD19" s="54" t="n">
        <f aca="false">IF(A19&lt;&gt;"",IFERROR(VLOOKUP(Y19,Tabelas!B:D,3,0),0),"")</f>
        <v>0</v>
      </c>
      <c r="BE19" s="54" t="n">
        <f aca="false">IF(A19&lt;&gt;"",IFERROR(VLOOKUP(Z19,Tabelas!B:D,3,0),0),"")</f>
        <v>6</v>
      </c>
      <c r="BF19" s="54" t="n">
        <f aca="false">IF(A19&lt;&gt;"",IFERROR(VLOOKUP(AA19,Tabelas!B:D,3,0),0),"")</f>
        <v>6</v>
      </c>
      <c r="BG19" s="54" t="n">
        <f aca="false">IF(A19&lt;&gt;"",IFERROR(VLOOKUP(AB19,Tabelas!B:D,3,0),0),"")</f>
        <v>6</v>
      </c>
      <c r="BH19" s="54" t="n">
        <f aca="false">IF(A19&lt;&gt;"",IFERROR(VLOOKUP(AC19,Tabelas!B:D,3,0),0),"")</f>
        <v>6</v>
      </c>
      <c r="BI19" s="54" t="n">
        <f aca="false">IF(A19&lt;&gt;"",IFERROR(VLOOKUP(AD19,Tabelas!B:D,3,0),0),"")</f>
        <v>6</v>
      </c>
      <c r="BJ19" s="54" t="n">
        <f aca="false">IF(A19&lt;&gt;"",IFERROR(VLOOKUP(AE19,Tabelas!B:D,3,0),0),"")</f>
        <v>0</v>
      </c>
      <c r="BK19" s="54" t="n">
        <f aca="false">IF(A19&lt;&gt;"",IFERROR(VLOOKUP(AF19,Tabelas!B:D,3,0),0),"")</f>
        <v>0</v>
      </c>
      <c r="BL19" s="54" t="n">
        <f aca="false">IF(A19&lt;&gt;"",IFERROR(VLOOKUP(AG19,Tabelas!B:D,3,0),0),"")</f>
        <v>6</v>
      </c>
      <c r="BM19" s="54" t="n">
        <f aca="false">IF(A19&lt;&gt;"",IFERROR(VLOOKUP(AH19,Tabelas!B:D,3,0),0),"")</f>
        <v>6</v>
      </c>
      <c r="BN19" s="54" t="n">
        <f aca="false">IF(A19&lt;&gt;"",IFERROR(VLOOKUP(AI19,Tabelas!B:D,3,0),0),"")</f>
        <v>6</v>
      </c>
      <c r="BO19" s="54" t="n">
        <f aca="false">IF(A19&lt;&gt;"",IFERROR(VLOOKUP(AJ19,Tabelas!B:D,3,0),0),"")</f>
        <v>6</v>
      </c>
      <c r="BP19" s="54" t="n">
        <f aca="false">IF(A19&lt;&gt;"",IFERROR(VLOOKUP(AK19,Tabelas!B:D,3,0),0),"")</f>
        <v>6</v>
      </c>
      <c r="BQ19" s="54" t="n">
        <f aca="false">IF(A19&lt;&gt;"",IFERROR(VLOOKUP(AL19,Tabelas!B:D,3,0),0),"")</f>
        <v>0</v>
      </c>
      <c r="BR19" s="54" t="n">
        <f aca="false">IF(A19&lt;&gt;"",IFERROR(VLOOKUP(AM19,Tabelas!B:D,3,0),0),"")</f>
        <v>0</v>
      </c>
      <c r="BS19" s="54" t="n">
        <f aca="false">IF(A19&lt;&gt;"",IFERROR(VLOOKUP(AN19,Tabelas!B:D,3,0),0),"")</f>
        <v>6</v>
      </c>
      <c r="BT19" s="54" t="n">
        <f aca="false">IF(A19&lt;&gt;"",IFERROR(VLOOKUP(AO19,Tabelas!B:D,3,0),0),"")</f>
        <v>6</v>
      </c>
      <c r="BU19" s="54" t="n">
        <f aca="false">IF(A19&lt;&gt;"",IFERROR(VLOOKUP(AP19,Tabelas!B:D,3,0),0),"")</f>
        <v>6</v>
      </c>
      <c r="BV19" s="54" t="n">
        <f aca="false">IF(A19&lt;&gt;"",IFERROR(VLOOKUP(AQ19,Tabelas!B:D,3,0),0),"")</f>
        <v>6</v>
      </c>
      <c r="BW19" s="54" t="n">
        <f aca="false">IF(A19&lt;&gt;"",IFERROR(VLOOKUP(AR19,Tabelas!B:D,3,0),0),"")</f>
        <v>6</v>
      </c>
      <c r="BX19" s="55" t="n">
        <f aca="false">IF(A19&lt;&gt;"",SUM(AS19:BW19),"")</f>
        <v>132</v>
      </c>
      <c r="BY19" s="55" t="n">
        <f aca="false">IF(A19&lt;&gt;"",COUNTIF(N19:AR19,"LM")+COUNTIF(N19:AR19,"L"),"")+COUNTIF(N19:AR19,"LP")</f>
        <v>0</v>
      </c>
      <c r="BZ19" s="55" t="n">
        <f aca="false">IF(A19&lt;&gt;"",COUNTIF(N19:AR19,"AB"),"")</f>
        <v>0</v>
      </c>
      <c r="CA19" s="55" t="n">
        <f aca="false">IF(A19&lt;&gt;"",COUNTIF(N19:AR19,"FE"),"")</f>
        <v>0</v>
      </c>
      <c r="CB19" s="55" t="n">
        <f aca="false">IF(A19&lt;&gt;"",COUNTIF(N19:AR19,"LC"),"")</f>
        <v>0</v>
      </c>
      <c r="CC19" s="55" t="n">
        <f aca="false">IF(A19&lt;&gt;"",COUNTIF(N19:AR19,"CE"),"")</f>
        <v>0</v>
      </c>
      <c r="CD19" s="55" t="n">
        <f aca="false">IF(A19&lt;&gt;"",COUNTIF(N19:AR19,"AF1")+COUNTIF(N19:AR19,"AF2")+COUNTIF(N19:AR19,"AF3")+COUNTIF(N19:AR19,"AF4")+COUNTIF(N19:AR19,"AF5")+COUNTIF(N19:AR19,"AF6")+COUNTIF(N19:AR19,"AF7")+COUNTIF(N19:AR19,"AF8")+COUNTIF(N19:AR19,"AF9")+COUNTIF(N19:AR19,"AF10")+COUNTIF(N19:AR19,"AF11")+COUNTIF(N19:AR19,"AF12")+COUNTIF(N19:AR19,"AF13")+COUNTIF(N19:AR19,"AF14"),"")</f>
        <v>0</v>
      </c>
      <c r="CE19" s="55" t="n">
        <f aca="false">IF(A19&lt;&gt;"",COUNTIF(N19:AR19,"CE")+COUNTIF(N19:AR19,"L")+COUNTIF(N19:AR19,"LM")+COUNTIF(N19:AR19,"LP")+COUNTIF(N19:AR19,"LC")+COUNTIF(N19:AR19,"AB")+COUNTIF(N19:AR19,"AF1")+COUNTIF(N19:AR19,"AF2")+COUNTIF(N19:AR19,"AF3")+COUNTIF(N19:AR19,"AF4")+COUNTIF(N19:AR19,"AF5")+COUNTIF(N19:AR19,"AF6")+COUNTIF(N19:AR19,"AF7")+COUNTIF(N19:AR19,"AF8")+COUNTIF(N19:AR19,"AF9")+COUNTIF(N19:AR19,"AF10")+COUNTIF(N19:AR19,"AF11")+COUNTIF(N19:AR19,"AF12")+COUNTIF(N19:AR19,"AF13")+COUNTIF(N19:AR19,"AF14")+COUNTIF(N19:AR19,"RC")+COUNTIF(N19:AR19,"FO")+COUNTIF(N19:AR19,"FE"),"")</f>
        <v>0</v>
      </c>
      <c r="CF19" s="143" t="n">
        <f aca="false">IF(A19&lt;&gt;"",COUNTIF(N19:AR19,"APH"),"")</f>
        <v>0</v>
      </c>
    </row>
    <row r="20" customFormat="false" ht="12.75" hidden="false" customHeight="true" outlineLevel="0" collapsed="false">
      <c r="A20" s="140" t="s">
        <v>169</v>
      </c>
      <c r="B20" s="46" t="n">
        <v>2102244</v>
      </c>
      <c r="C20" s="48"/>
      <c r="D20" s="48" t="s">
        <v>163</v>
      </c>
      <c r="E20" s="48" t="s">
        <v>36</v>
      </c>
      <c r="F20" s="48" t="n">
        <v>30</v>
      </c>
      <c r="G20" s="49"/>
      <c r="H20" s="50"/>
      <c r="I20" s="50"/>
      <c r="J20" s="50"/>
      <c r="K20" s="50"/>
      <c r="L20" s="50"/>
      <c r="M20" s="50"/>
      <c r="N20" s="141" t="s">
        <v>34</v>
      </c>
      <c r="O20" s="141" t="s">
        <v>34</v>
      </c>
      <c r="P20" s="141" t="s">
        <v>34</v>
      </c>
      <c r="Q20" s="186" t="s">
        <v>34</v>
      </c>
      <c r="R20" s="186" t="s">
        <v>34</v>
      </c>
      <c r="S20" s="141" t="s">
        <v>34</v>
      </c>
      <c r="T20" s="141" t="s">
        <v>34</v>
      </c>
      <c r="U20" s="141" t="s">
        <v>34</v>
      </c>
      <c r="V20" s="141" t="s">
        <v>34</v>
      </c>
      <c r="W20" s="141" t="s">
        <v>34</v>
      </c>
      <c r="X20" s="186" t="s">
        <v>34</v>
      </c>
      <c r="Y20" s="186" t="s">
        <v>34</v>
      </c>
      <c r="Z20" s="141" t="s">
        <v>34</v>
      </c>
      <c r="AA20" s="141" t="s">
        <v>34</v>
      </c>
      <c r="AB20" s="141" t="s">
        <v>34</v>
      </c>
      <c r="AC20" s="141"/>
      <c r="AD20" s="141" t="s">
        <v>203</v>
      </c>
      <c r="AE20" s="186"/>
      <c r="AF20" s="186"/>
      <c r="AG20" s="141"/>
      <c r="AH20" s="141" t="s">
        <v>203</v>
      </c>
      <c r="AI20" s="141"/>
      <c r="AJ20" s="141" t="s">
        <v>203</v>
      </c>
      <c r="AK20" s="141"/>
      <c r="AL20" s="186"/>
      <c r="AM20" s="186" t="s">
        <v>204</v>
      </c>
      <c r="AN20" s="141" t="s">
        <v>203</v>
      </c>
      <c r="AO20" s="141"/>
      <c r="AP20" s="141" t="s">
        <v>203</v>
      </c>
      <c r="AQ20" s="141"/>
      <c r="AR20" s="142"/>
      <c r="AS20" s="53" t="n">
        <f aca="false">IF(A20&lt;&gt;"",IFERROR(VLOOKUP(N20,Tabelas!B:D,3,0),0),"")</f>
        <v>0</v>
      </c>
      <c r="AT20" s="54" t="n">
        <f aca="false">IF(A20&lt;&gt;"",IFERROR(VLOOKUP(O20,Tabelas!B:D,3,0),0),"")</f>
        <v>0</v>
      </c>
      <c r="AU20" s="54" t="n">
        <f aca="false">IF(A20&lt;&gt;"",IFERROR(VLOOKUP(P20,Tabelas!B:D,3,0),0),"")</f>
        <v>0</v>
      </c>
      <c r="AV20" s="54" t="n">
        <f aca="false">IF(A20&lt;&gt;"",IFERROR(VLOOKUP(Q20,Tabelas!B:D,3,0),0),"")</f>
        <v>0</v>
      </c>
      <c r="AW20" s="54" t="n">
        <f aca="false">IF(A20&lt;&gt;"",IFERROR(VLOOKUP(R20,Tabelas!B:D,3,0),0),"")</f>
        <v>0</v>
      </c>
      <c r="AX20" s="54" t="n">
        <f aca="false">IF(A20&lt;&gt;"",IFERROR(VLOOKUP(S20,Tabelas!B:D,3,0),0),"")</f>
        <v>0</v>
      </c>
      <c r="AY20" s="54" t="n">
        <f aca="false">IF(A20&lt;&gt;"",IFERROR(VLOOKUP(T20,Tabelas!B:D,3,0),0),"")</f>
        <v>0</v>
      </c>
      <c r="AZ20" s="54" t="n">
        <f aca="false">IF(A20&lt;&gt;"",IFERROR(VLOOKUP(U20,Tabelas!B:D,3,0),0),"")</f>
        <v>0</v>
      </c>
      <c r="BA20" s="54" t="n">
        <f aca="false">IF(A20&lt;&gt;"",IFERROR(VLOOKUP(V20,Tabelas!B:D,3,0),0),"")</f>
        <v>0</v>
      </c>
      <c r="BB20" s="54" t="n">
        <f aca="false">IF(A20&lt;&gt;"",IFERROR(VLOOKUP(W20,Tabelas!B:D,3,0),0),"")</f>
        <v>0</v>
      </c>
      <c r="BC20" s="54" t="n">
        <f aca="false">IF(A20&lt;&gt;"",IFERROR(VLOOKUP(X20,Tabelas!B:D,3,0),0),"")</f>
        <v>0</v>
      </c>
      <c r="BD20" s="54" t="n">
        <f aca="false">IF(A20&lt;&gt;"",IFERROR(VLOOKUP(Y20,Tabelas!B:D,3,0),0),"")</f>
        <v>0</v>
      </c>
      <c r="BE20" s="54" t="n">
        <f aca="false">IF(A20&lt;&gt;"",IFERROR(VLOOKUP(Z20,Tabelas!B:D,3,0),0),"")</f>
        <v>0</v>
      </c>
      <c r="BF20" s="54" t="n">
        <f aca="false">IF(A20&lt;&gt;"",IFERROR(VLOOKUP(AA20,Tabelas!B:D,3,0),0),"")</f>
        <v>0</v>
      </c>
      <c r="BG20" s="54" t="n">
        <f aca="false">IF(A20&lt;&gt;"",IFERROR(VLOOKUP(AB20,Tabelas!B:D,3,0),0),"")</f>
        <v>0</v>
      </c>
      <c r="BH20" s="54" t="n">
        <f aca="false">IF(A20&lt;&gt;"",IFERROR(VLOOKUP(AC20,Tabelas!B:D,3,0),0),"")</f>
        <v>0</v>
      </c>
      <c r="BI20" s="54" t="n">
        <f aca="false">IF(A20&lt;&gt;"",IFERROR(VLOOKUP(AD20,Tabelas!B:D,3,0),0),"")</f>
        <v>12</v>
      </c>
      <c r="BJ20" s="54" t="n">
        <f aca="false">IF(A20&lt;&gt;"",IFERROR(VLOOKUP(AE20,Tabelas!B:D,3,0),0),"")</f>
        <v>0</v>
      </c>
      <c r="BK20" s="54" t="n">
        <f aca="false">IF(A20&lt;&gt;"",IFERROR(VLOOKUP(AF20,Tabelas!B:D,3,0),0),"")</f>
        <v>0</v>
      </c>
      <c r="BL20" s="54" t="n">
        <f aca="false">IF(A20&lt;&gt;"",IFERROR(VLOOKUP(AG20,Tabelas!B:D,3,0),0),"")</f>
        <v>0</v>
      </c>
      <c r="BM20" s="54" t="n">
        <f aca="false">IF(A20&lt;&gt;"",IFERROR(VLOOKUP(AH20,Tabelas!B:D,3,0),0),"")</f>
        <v>12</v>
      </c>
      <c r="BN20" s="54" t="n">
        <f aca="false">IF(A20&lt;&gt;"",IFERROR(VLOOKUP(AI20,Tabelas!B:D,3,0),0),"")</f>
        <v>0</v>
      </c>
      <c r="BO20" s="54" t="n">
        <f aca="false">IF(A20&lt;&gt;"",IFERROR(VLOOKUP(AJ20,Tabelas!B:D,3,0),0),"")</f>
        <v>12</v>
      </c>
      <c r="BP20" s="54" t="n">
        <f aca="false">IF(A20&lt;&gt;"",IFERROR(VLOOKUP(AK20,Tabelas!B:D,3,0),0),"")</f>
        <v>0</v>
      </c>
      <c r="BQ20" s="54" t="n">
        <f aca="false">IF(A20&lt;&gt;"",IFERROR(VLOOKUP(AL20,Tabelas!B:D,3,0),0),"")</f>
        <v>0</v>
      </c>
      <c r="BR20" s="54" t="n">
        <f aca="false">IF(A20&lt;&gt;"",IFERROR(VLOOKUP(AM20,Tabelas!B:D,3,0),0),"")</f>
        <v>12</v>
      </c>
      <c r="BS20" s="54" t="n">
        <f aca="false">IF(A20&lt;&gt;"",IFERROR(VLOOKUP(AN20,Tabelas!B:D,3,0),0),"")</f>
        <v>12</v>
      </c>
      <c r="BT20" s="54" t="n">
        <f aca="false">IF(A20&lt;&gt;"",IFERROR(VLOOKUP(AO20,Tabelas!B:D,3,0),0),"")</f>
        <v>0</v>
      </c>
      <c r="BU20" s="54" t="n">
        <f aca="false">IF(A20&lt;&gt;"",IFERROR(VLOOKUP(AP20,Tabelas!B:D,3,0),0),"")</f>
        <v>12</v>
      </c>
      <c r="BV20" s="54" t="n">
        <f aca="false">IF(A20&lt;&gt;"",IFERROR(VLOOKUP(AQ20,Tabelas!B:D,3,0),0),"")</f>
        <v>0</v>
      </c>
      <c r="BW20" s="54" t="n">
        <f aca="false">IF(A20&lt;&gt;"",IFERROR(VLOOKUP(AR20,Tabelas!B:D,3,0),0),"")</f>
        <v>0</v>
      </c>
      <c r="BX20" s="55" t="n">
        <f aca="false">IF(A20&lt;&gt;"",SUM(AS20:BW20),"")</f>
        <v>72</v>
      </c>
      <c r="BY20" s="55" t="n">
        <f aca="false">IF(A20&lt;&gt;"",COUNTIF(N20:AR20,"LM")+COUNTIF(N20:AR20,"L"),"")+COUNTIF(N20:AR20,"LP")</f>
        <v>0</v>
      </c>
      <c r="BZ20" s="55" t="n">
        <f aca="false">IF(A20&lt;&gt;"",COUNTIF(N20:AR20,"AB"),"")</f>
        <v>0</v>
      </c>
      <c r="CA20" s="55" t="n">
        <f aca="false">IF(A20&lt;&gt;"",COUNTIF(N20:AR20,"FE"),"")</f>
        <v>15</v>
      </c>
      <c r="CB20" s="55" t="n">
        <f aca="false">IF(A20&lt;&gt;"",COUNTIF(N20:AR20,"LC"),"")</f>
        <v>0</v>
      </c>
      <c r="CC20" s="55" t="n">
        <f aca="false">IF(A20&lt;&gt;"",COUNTIF(N20:AR20,"CE"),"")</f>
        <v>0</v>
      </c>
      <c r="CD20" s="55" t="n">
        <f aca="false">IF(A20&lt;&gt;"",COUNTIF(N20:AR20,"AF1")+COUNTIF(N20:AR20,"AF2")+COUNTIF(N20:AR20,"AF3")+COUNTIF(N20:AR20,"AF4")+COUNTIF(N20:AR20,"AF5")+COUNTIF(N20:AR20,"AF6")+COUNTIF(N20:AR20,"AF7")+COUNTIF(N20:AR20,"AF8")+COUNTIF(N20:AR20,"AF9")+COUNTIF(N20:AR20,"AF10")+COUNTIF(N20:AR20,"AF11")+COUNTIF(N20:AR20,"AF12")+COUNTIF(N20:AR20,"AF13")+COUNTIF(N20:AR20,"AF14"),"")</f>
        <v>0</v>
      </c>
      <c r="CE20" s="55" t="n">
        <f aca="false">IF(A20&lt;&gt;"",COUNTIF(N20:AR20,"CE")+COUNTIF(N20:AR20,"L")+COUNTIF(N20:AR20,"LM")+COUNTIF(N20:AR20,"LP")+COUNTIF(N20:AR20,"LC")+COUNTIF(N20:AR20,"AB")+COUNTIF(N20:AR20,"AF1")+COUNTIF(N20:AR20,"AF2")+COUNTIF(N20:AR20,"AF3")+COUNTIF(N20:AR20,"AF4")+COUNTIF(N20:AR20,"AF5")+COUNTIF(N20:AR20,"AF6")+COUNTIF(N20:AR20,"AF7")+COUNTIF(N20:AR20,"AF8")+COUNTIF(N20:AR20,"AF9")+COUNTIF(N20:AR20,"AF10")+COUNTIF(N20:AR20,"AF11")+COUNTIF(N20:AR20,"AF12")+COUNTIF(N20:AR20,"AF13")+COUNTIF(N20:AR20,"AF14")+COUNTIF(N20:AR20,"RC")+COUNTIF(N20:AR20,"FO")+COUNTIF(N20:AR20,"FE"),"")</f>
        <v>15</v>
      </c>
      <c r="CF20" s="143" t="n">
        <f aca="false">IF(A20&lt;&gt;"",COUNTIF(N20:AR20,"APH"),"")</f>
        <v>0</v>
      </c>
    </row>
    <row r="21" customFormat="false" ht="12.75" hidden="false" customHeight="true" outlineLevel="0" collapsed="false">
      <c r="A21" s="140" t="s">
        <v>170</v>
      </c>
      <c r="B21" s="46" t="n">
        <v>1851269</v>
      </c>
      <c r="C21" s="48"/>
      <c r="D21" s="48" t="s">
        <v>171</v>
      </c>
      <c r="E21" s="48" t="s">
        <v>36</v>
      </c>
      <c r="F21" s="48" t="n">
        <v>30</v>
      </c>
      <c r="G21" s="49"/>
      <c r="H21" s="50"/>
      <c r="I21" s="50"/>
      <c r="J21" s="50"/>
      <c r="K21" s="50"/>
      <c r="L21" s="50"/>
      <c r="M21" s="50"/>
      <c r="N21" s="141" t="s">
        <v>73</v>
      </c>
      <c r="O21" s="141" t="s">
        <v>73</v>
      </c>
      <c r="P21" s="141" t="s">
        <v>73</v>
      </c>
      <c r="Q21" s="186" t="s">
        <v>73</v>
      </c>
      <c r="R21" s="186" t="s">
        <v>73</v>
      </c>
      <c r="S21" s="141" t="s">
        <v>73</v>
      </c>
      <c r="T21" s="141" t="s">
        <v>73</v>
      </c>
      <c r="U21" s="141" t="s">
        <v>73</v>
      </c>
      <c r="V21" s="141" t="s">
        <v>73</v>
      </c>
      <c r="W21" s="141" t="s">
        <v>73</v>
      </c>
      <c r="X21" s="186" t="s">
        <v>73</v>
      </c>
      <c r="Y21" s="186" t="s">
        <v>73</v>
      </c>
      <c r="Z21" s="141" t="s">
        <v>73</v>
      </c>
      <c r="AA21" s="141" t="s">
        <v>73</v>
      </c>
      <c r="AB21" s="141" t="s">
        <v>73</v>
      </c>
      <c r="AC21" s="141" t="s">
        <v>73</v>
      </c>
      <c r="AD21" s="141" t="s">
        <v>73</v>
      </c>
      <c r="AE21" s="186" t="s">
        <v>73</v>
      </c>
      <c r="AF21" s="186" t="s">
        <v>73</v>
      </c>
      <c r="AG21" s="141" t="s">
        <v>73</v>
      </c>
      <c r="AH21" s="141" t="s">
        <v>73</v>
      </c>
      <c r="AI21" s="141" t="s">
        <v>73</v>
      </c>
      <c r="AJ21" s="141" t="s">
        <v>73</v>
      </c>
      <c r="AK21" s="141" t="s">
        <v>73</v>
      </c>
      <c r="AL21" s="186" t="s">
        <v>73</v>
      </c>
      <c r="AM21" s="186" t="s">
        <v>73</v>
      </c>
      <c r="AN21" s="141" t="s">
        <v>73</v>
      </c>
      <c r="AO21" s="141" t="s">
        <v>73</v>
      </c>
      <c r="AP21" s="141" t="s">
        <v>73</v>
      </c>
      <c r="AQ21" s="141" t="s">
        <v>73</v>
      </c>
      <c r="AR21" s="142" t="s">
        <v>73</v>
      </c>
      <c r="AS21" s="53" t="n">
        <f aca="false">IF(A21&lt;&gt;"",IFERROR(VLOOKUP(N21,Tabelas!B:D,3,0),0),"")</f>
        <v>0</v>
      </c>
      <c r="AT21" s="54" t="n">
        <f aca="false">IF(A21&lt;&gt;"",IFERROR(VLOOKUP(O21,Tabelas!B:D,3,0),0),"")</f>
        <v>0</v>
      </c>
      <c r="AU21" s="54" t="n">
        <f aca="false">IF(A21&lt;&gt;"",IFERROR(VLOOKUP(P21,Tabelas!B:D,3,0),0),"")</f>
        <v>0</v>
      </c>
      <c r="AV21" s="54" t="n">
        <f aca="false">IF(A21&lt;&gt;"",IFERROR(VLOOKUP(Q21,Tabelas!B:D,3,0),0),"")</f>
        <v>0</v>
      </c>
      <c r="AW21" s="54" t="n">
        <f aca="false">IF(A21&lt;&gt;"",IFERROR(VLOOKUP(R21,Tabelas!B:D,3,0),0),"")</f>
        <v>0</v>
      </c>
      <c r="AX21" s="54" t="n">
        <f aca="false">IF(A21&lt;&gt;"",IFERROR(VLOOKUP(S21,Tabelas!B:D,3,0),0),"")</f>
        <v>0</v>
      </c>
      <c r="AY21" s="54" t="n">
        <f aca="false">IF(A21&lt;&gt;"",IFERROR(VLOOKUP(T21,Tabelas!B:D,3,0),0),"")</f>
        <v>0</v>
      </c>
      <c r="AZ21" s="54" t="n">
        <f aca="false">IF(A21&lt;&gt;"",IFERROR(VLOOKUP(U21,Tabelas!B:D,3,0),0),"")</f>
        <v>0</v>
      </c>
      <c r="BA21" s="54" t="n">
        <f aca="false">IF(A21&lt;&gt;"",IFERROR(VLOOKUP(V21,Tabelas!B:D,3,0),0),"")</f>
        <v>0</v>
      </c>
      <c r="BB21" s="54" t="n">
        <f aca="false">IF(A21&lt;&gt;"",IFERROR(VLOOKUP(W21,Tabelas!B:D,3,0),0),"")</f>
        <v>0</v>
      </c>
      <c r="BC21" s="54" t="n">
        <f aca="false">IF(A21&lt;&gt;"",IFERROR(VLOOKUP(X21,Tabelas!B:D,3,0),0),"")</f>
        <v>0</v>
      </c>
      <c r="BD21" s="54" t="n">
        <f aca="false">IF(A21&lt;&gt;"",IFERROR(VLOOKUP(Y21,Tabelas!B:D,3,0),0),"")</f>
        <v>0</v>
      </c>
      <c r="BE21" s="54" t="n">
        <f aca="false">IF(A21&lt;&gt;"",IFERROR(VLOOKUP(Z21,Tabelas!B:D,3,0),0),"")</f>
        <v>0</v>
      </c>
      <c r="BF21" s="54" t="n">
        <f aca="false">IF(A21&lt;&gt;"",IFERROR(VLOOKUP(AA21,Tabelas!B:D,3,0),0),"")</f>
        <v>0</v>
      </c>
      <c r="BG21" s="54" t="n">
        <f aca="false">IF(A21&lt;&gt;"",IFERROR(VLOOKUP(AB21,Tabelas!B:D,3,0),0),"")</f>
        <v>0</v>
      </c>
      <c r="BH21" s="54" t="n">
        <f aca="false">IF(A21&lt;&gt;"",IFERROR(VLOOKUP(AC21,Tabelas!B:D,3,0),0),"")</f>
        <v>0</v>
      </c>
      <c r="BI21" s="54" t="n">
        <f aca="false">IF(A21&lt;&gt;"",IFERROR(VLOOKUP(AD21,Tabelas!B:D,3,0),0),"")</f>
        <v>0</v>
      </c>
      <c r="BJ21" s="54" t="n">
        <f aca="false">IF(A21&lt;&gt;"",IFERROR(VLOOKUP(AE21,Tabelas!B:D,3,0),0),"")</f>
        <v>0</v>
      </c>
      <c r="BK21" s="54" t="n">
        <f aca="false">IF(A21&lt;&gt;"",IFERROR(VLOOKUP(AF21,Tabelas!B:D,3,0),0),"")</f>
        <v>0</v>
      </c>
      <c r="BL21" s="54" t="n">
        <f aca="false">IF(A21&lt;&gt;"",IFERROR(VLOOKUP(AG21,Tabelas!B:D,3,0),0),"")</f>
        <v>0</v>
      </c>
      <c r="BM21" s="54" t="n">
        <f aca="false">IF(A21&lt;&gt;"",IFERROR(VLOOKUP(AH21,Tabelas!B:D,3,0),0),"")</f>
        <v>0</v>
      </c>
      <c r="BN21" s="54" t="n">
        <f aca="false">IF(A21&lt;&gt;"",IFERROR(VLOOKUP(AI21,Tabelas!B:D,3,0),0),"")</f>
        <v>0</v>
      </c>
      <c r="BO21" s="54" t="n">
        <f aca="false">IF(A21&lt;&gt;"",IFERROR(VLOOKUP(AJ21,Tabelas!B:D,3,0),0),"")</f>
        <v>0</v>
      </c>
      <c r="BP21" s="54" t="n">
        <f aca="false">IF(A21&lt;&gt;"",IFERROR(VLOOKUP(AK21,Tabelas!B:D,3,0),0),"")</f>
        <v>0</v>
      </c>
      <c r="BQ21" s="54" t="n">
        <f aca="false">IF(A21&lt;&gt;"",IFERROR(VLOOKUP(AL21,Tabelas!B:D,3,0),0),"")</f>
        <v>0</v>
      </c>
      <c r="BR21" s="54" t="n">
        <f aca="false">IF(A21&lt;&gt;"",IFERROR(VLOOKUP(AM21,Tabelas!B:D,3,0),0),"")</f>
        <v>0</v>
      </c>
      <c r="BS21" s="54" t="n">
        <f aca="false">IF(A21&lt;&gt;"",IFERROR(VLOOKUP(AN21,Tabelas!B:D,3,0),0),"")</f>
        <v>0</v>
      </c>
      <c r="BT21" s="54" t="n">
        <f aca="false">IF(A21&lt;&gt;"",IFERROR(VLOOKUP(AO21,Tabelas!B:D,3,0),0),"")</f>
        <v>0</v>
      </c>
      <c r="BU21" s="54" t="n">
        <f aca="false">IF(A21&lt;&gt;"",IFERROR(VLOOKUP(AP21,Tabelas!B:D,3,0),0),"")</f>
        <v>0</v>
      </c>
      <c r="BV21" s="54" t="n">
        <f aca="false">IF(A21&lt;&gt;"",IFERROR(VLOOKUP(AQ21,Tabelas!B:D,3,0),0),"")</f>
        <v>0</v>
      </c>
      <c r="BW21" s="54" t="n">
        <f aca="false">IF(A21&lt;&gt;"",IFERROR(VLOOKUP(AR21,Tabelas!B:D,3,0),0),"")</f>
        <v>0</v>
      </c>
      <c r="BX21" s="56" t="n">
        <f aca="false">IF(A21&lt;&gt;"",SUM(AS21:BW21),"")</f>
        <v>0</v>
      </c>
      <c r="BY21" s="55" t="n">
        <f aca="false">IF(A21&lt;&gt;"",COUNTIF(N21:AR21,"LM")+COUNTIF(N21:AR21,"L"),"")+COUNTIF(N21:AR21,"LP")</f>
        <v>31</v>
      </c>
      <c r="BZ21" s="56" t="n">
        <f aca="false">IF(A21&lt;&gt;"",COUNTIF(N21:AR21,"AB"),"")</f>
        <v>0</v>
      </c>
      <c r="CA21" s="56" t="n">
        <f aca="false">IF(A21&lt;&gt;"",COUNTIF(N21:AR21,"FE"),"")</f>
        <v>0</v>
      </c>
      <c r="CB21" s="56" t="n">
        <f aca="false">IF(A21&lt;&gt;"",COUNTIF(N21:AR21,"LC"),"")</f>
        <v>0</v>
      </c>
      <c r="CC21" s="56" t="n">
        <f aca="false">IF(A21&lt;&gt;"",COUNTIF(N21:AR21,"CE"),"")</f>
        <v>0</v>
      </c>
      <c r="CD21" s="55" t="n">
        <f aca="false">IF(A21&lt;&gt;"",COUNTIF(N21:AR21,"AF1")+COUNTIF(N21:AR21,"AF2")+COUNTIF(N21:AR21,"AF3")+COUNTIF(N21:AR21,"AF4")+COUNTIF(N21:AR21,"AF5")+COUNTIF(N21:AR21,"AF6")+COUNTIF(N21:AR21,"AF7")+COUNTIF(N21:AR21,"AF8")+COUNTIF(N21:AR21,"AF9")+COUNTIF(N21:AR21,"AF10")+COUNTIF(N21:AR21,"AF11")+COUNTIF(N21:AR21,"AF12")+COUNTIF(N21:AR21,"AF13")+COUNTIF(N21:AR21,"AF14"),"")</f>
        <v>0</v>
      </c>
      <c r="CE21" s="55" t="n">
        <f aca="false">IF(A21&lt;&gt;"",COUNTIF(N21:AR21,"CE")+COUNTIF(N21:AR21,"L")+COUNTIF(N21:AR21,"LM")+COUNTIF(N21:AR21,"LP")+COUNTIF(N21:AR21,"LC")+COUNTIF(N21:AR21,"AB")+COUNTIF(N21:AR21,"AF1")+COUNTIF(N21:AR21,"AF2")+COUNTIF(N21:AR21,"AF3")+COUNTIF(N21:AR21,"AF4")+COUNTIF(N21:AR21,"AF5")+COUNTIF(N21:AR21,"AF6")+COUNTIF(N21:AR21,"AF7")+COUNTIF(N21:AR21,"AF8")+COUNTIF(N21:AR21,"AF9")+COUNTIF(N21:AR21,"AF10")+COUNTIF(N21:AR21,"AF11")+COUNTIF(N21:AR21,"AF12")+COUNTIF(N21:AR21,"AF13")+COUNTIF(N21:AR21,"AF14")+COUNTIF(N21:AR21,"RC")+COUNTIF(N21:AR21,"FO")+COUNTIF(N21:AR21,"FE"),"")</f>
        <v>31</v>
      </c>
      <c r="CF21" s="57" t="n">
        <f aca="false">IF(A21&lt;&gt;"",COUNTIF(N21:AR21,"APH"),"")</f>
        <v>0</v>
      </c>
    </row>
    <row r="22" customFormat="false" ht="12.75" hidden="false" customHeight="true" outlineLevel="0" collapsed="false">
      <c r="A22" s="140" t="s">
        <v>172</v>
      </c>
      <c r="B22" s="46" t="n">
        <v>1819565</v>
      </c>
      <c r="C22" s="48"/>
      <c r="D22" s="48" t="s">
        <v>163</v>
      </c>
      <c r="E22" s="48" t="s">
        <v>36</v>
      </c>
      <c r="F22" s="48" t="n">
        <v>30</v>
      </c>
      <c r="G22" s="50"/>
      <c r="H22" s="50"/>
      <c r="I22" s="50"/>
      <c r="J22" s="50"/>
      <c r="K22" s="50"/>
      <c r="L22" s="50"/>
      <c r="M22" s="50"/>
      <c r="N22" s="141" t="s">
        <v>202</v>
      </c>
      <c r="O22" s="141" t="s">
        <v>202</v>
      </c>
      <c r="P22" s="141" t="s">
        <v>202</v>
      </c>
      <c r="Q22" s="186"/>
      <c r="R22" s="186"/>
      <c r="S22" s="141" t="s">
        <v>202</v>
      </c>
      <c r="T22" s="141" t="s">
        <v>202</v>
      </c>
      <c r="U22" s="141" t="s">
        <v>202</v>
      </c>
      <c r="V22" s="141" t="s">
        <v>202</v>
      </c>
      <c r="W22" s="141" t="s">
        <v>202</v>
      </c>
      <c r="X22" s="186"/>
      <c r="Y22" s="186"/>
      <c r="Z22" s="141" t="s">
        <v>202</v>
      </c>
      <c r="AA22" s="141" t="s">
        <v>202</v>
      </c>
      <c r="AB22" s="141" t="s">
        <v>202</v>
      </c>
      <c r="AC22" s="141" t="s">
        <v>202</v>
      </c>
      <c r="AD22" s="141" t="s">
        <v>202</v>
      </c>
      <c r="AE22" s="186"/>
      <c r="AF22" s="186"/>
      <c r="AG22" s="141" t="s">
        <v>202</v>
      </c>
      <c r="AH22" s="141" t="s">
        <v>202</v>
      </c>
      <c r="AI22" s="141" t="s">
        <v>202</v>
      </c>
      <c r="AJ22" s="141" t="s">
        <v>202</v>
      </c>
      <c r="AK22" s="141" t="s">
        <v>202</v>
      </c>
      <c r="AL22" s="186"/>
      <c r="AM22" s="186"/>
      <c r="AN22" s="141" t="s">
        <v>202</v>
      </c>
      <c r="AO22" s="141" t="s">
        <v>202</v>
      </c>
      <c r="AP22" s="141" t="s">
        <v>202</v>
      </c>
      <c r="AQ22" s="141" t="s">
        <v>202</v>
      </c>
      <c r="AR22" s="142" t="s">
        <v>202</v>
      </c>
      <c r="AS22" s="53" t="n">
        <f aca="false">IF(A22&lt;&gt;"",IFERROR(VLOOKUP(N22,Tabelas!B:D,3,0),0),"")</f>
        <v>6</v>
      </c>
      <c r="AT22" s="54" t="n">
        <f aca="false">IF(A22&lt;&gt;"",IFERROR(VLOOKUP(O22,Tabelas!B:D,3,0),0),"")</f>
        <v>6</v>
      </c>
      <c r="AU22" s="54" t="n">
        <f aca="false">IF(A22&lt;&gt;"",IFERROR(VLOOKUP(P22,Tabelas!B:D,3,0),0),"")</f>
        <v>6</v>
      </c>
      <c r="AV22" s="54" t="n">
        <f aca="false">IF(A22&lt;&gt;"",IFERROR(VLOOKUP(Q22,Tabelas!B:D,3,0),0),"")</f>
        <v>0</v>
      </c>
      <c r="AW22" s="54" t="n">
        <f aca="false">IF(A22&lt;&gt;"",IFERROR(VLOOKUP(R22,Tabelas!B:D,3,0),0),"")</f>
        <v>0</v>
      </c>
      <c r="AX22" s="54" t="n">
        <f aca="false">IF(A22&lt;&gt;"",IFERROR(VLOOKUP(S22,Tabelas!B:D,3,0),0),"")</f>
        <v>6</v>
      </c>
      <c r="AY22" s="54" t="n">
        <f aca="false">IF(A22&lt;&gt;"",IFERROR(VLOOKUP(T22,Tabelas!B:D,3,0),0),"")</f>
        <v>6</v>
      </c>
      <c r="AZ22" s="54" t="n">
        <f aca="false">IF(A22&lt;&gt;"",IFERROR(VLOOKUP(U22,Tabelas!B:D,3,0),0),"")</f>
        <v>6</v>
      </c>
      <c r="BA22" s="54" t="n">
        <f aca="false">IF(A22&lt;&gt;"",IFERROR(VLOOKUP(V22,Tabelas!B:D,3,0),0),"")</f>
        <v>6</v>
      </c>
      <c r="BB22" s="54" t="n">
        <f aca="false">IF(A22&lt;&gt;"",IFERROR(VLOOKUP(W22,Tabelas!B:D,3,0),0),"")</f>
        <v>6</v>
      </c>
      <c r="BC22" s="54" t="n">
        <f aca="false">IF(A22&lt;&gt;"",IFERROR(VLOOKUP(X22,Tabelas!B:D,3,0),0),"")</f>
        <v>0</v>
      </c>
      <c r="BD22" s="54" t="n">
        <f aca="false">IF(A22&lt;&gt;"",IFERROR(VLOOKUP(Y22,Tabelas!B:D,3,0),0),"")</f>
        <v>0</v>
      </c>
      <c r="BE22" s="54" t="n">
        <f aca="false">IF(A22&lt;&gt;"",IFERROR(VLOOKUP(Z22,Tabelas!B:D,3,0),0),"")</f>
        <v>6</v>
      </c>
      <c r="BF22" s="54" t="n">
        <f aca="false">IF(A22&lt;&gt;"",IFERROR(VLOOKUP(AA22,Tabelas!B:D,3,0),0),"")</f>
        <v>6</v>
      </c>
      <c r="BG22" s="54" t="n">
        <f aca="false">IF(A22&lt;&gt;"",IFERROR(VLOOKUP(AB22,Tabelas!B:D,3,0),0),"")</f>
        <v>6</v>
      </c>
      <c r="BH22" s="54" t="n">
        <f aca="false">IF(A22&lt;&gt;"",IFERROR(VLOOKUP(AC22,Tabelas!B:D,3,0),0),"")</f>
        <v>6</v>
      </c>
      <c r="BI22" s="54" t="n">
        <f aca="false">IF(A22&lt;&gt;"",IFERROR(VLOOKUP(AD22,Tabelas!B:D,3,0),0),"")</f>
        <v>6</v>
      </c>
      <c r="BJ22" s="54" t="n">
        <f aca="false">IF(A22&lt;&gt;"",IFERROR(VLOOKUP(AE22,Tabelas!B:D,3,0),0),"")</f>
        <v>0</v>
      </c>
      <c r="BK22" s="54" t="n">
        <f aca="false">IF(A22&lt;&gt;"",IFERROR(VLOOKUP(AF22,Tabelas!B:D,3,0),0),"")</f>
        <v>0</v>
      </c>
      <c r="BL22" s="54" t="n">
        <f aca="false">IF(A22&lt;&gt;"",IFERROR(VLOOKUP(AG22,Tabelas!B:D,3,0),0),"")</f>
        <v>6</v>
      </c>
      <c r="BM22" s="54" t="n">
        <f aca="false">IF(A22&lt;&gt;"",IFERROR(VLOOKUP(AH22,Tabelas!B:D,3,0),0),"")</f>
        <v>6</v>
      </c>
      <c r="BN22" s="54" t="n">
        <f aca="false">IF(A22&lt;&gt;"",IFERROR(VLOOKUP(AI22,Tabelas!B:D,3,0),0),"")</f>
        <v>6</v>
      </c>
      <c r="BO22" s="54" t="n">
        <f aca="false">IF(A22&lt;&gt;"",IFERROR(VLOOKUP(AJ22,Tabelas!B:D,3,0),0),"")</f>
        <v>6</v>
      </c>
      <c r="BP22" s="54" t="n">
        <f aca="false">IF(A22&lt;&gt;"",IFERROR(VLOOKUP(AK22,Tabelas!B:D,3,0),0),"")</f>
        <v>6</v>
      </c>
      <c r="BQ22" s="54" t="n">
        <f aca="false">IF(A22&lt;&gt;"",IFERROR(VLOOKUP(AL22,Tabelas!B:D,3,0),0),"")</f>
        <v>0</v>
      </c>
      <c r="BR22" s="54" t="n">
        <f aca="false">IF(A22&lt;&gt;"",IFERROR(VLOOKUP(AM22,Tabelas!B:D,3,0),0),"")</f>
        <v>0</v>
      </c>
      <c r="BS22" s="54" t="n">
        <f aca="false">IF(A22&lt;&gt;"",IFERROR(VLOOKUP(AN22,Tabelas!B:D,3,0),0),"")</f>
        <v>6</v>
      </c>
      <c r="BT22" s="54" t="n">
        <f aca="false">IF(A22&lt;&gt;"",IFERROR(VLOOKUP(AO22,Tabelas!B:D,3,0),0),"")</f>
        <v>6</v>
      </c>
      <c r="BU22" s="54" t="n">
        <f aca="false">IF(A22&lt;&gt;"",IFERROR(VLOOKUP(AP22,Tabelas!B:D,3,0),0),"")</f>
        <v>6</v>
      </c>
      <c r="BV22" s="54" t="n">
        <f aca="false">IF(A22&lt;&gt;"",IFERROR(VLOOKUP(AQ22,Tabelas!B:D,3,0),0),"")</f>
        <v>6</v>
      </c>
      <c r="BW22" s="54" t="n">
        <f aca="false">IF(A22&lt;&gt;"",IFERROR(VLOOKUP(AR22,Tabelas!B:D,3,0),0),"")</f>
        <v>6</v>
      </c>
      <c r="BX22" s="55" t="n">
        <f aca="false">IF(A22&lt;&gt;"",SUM(AS22:BW22),"")</f>
        <v>138</v>
      </c>
      <c r="BY22" s="55" t="n">
        <f aca="false">IF(A22&lt;&gt;"",COUNTIF(N22:AR22,"LM")+COUNTIF(N22:AR22,"L"),"")+COUNTIF(N22:AR22,"LP")</f>
        <v>0</v>
      </c>
      <c r="BZ22" s="55" t="n">
        <f aca="false">IF(A22&lt;&gt;"",COUNTIF(N22:AR22,"AB"),"")</f>
        <v>0</v>
      </c>
      <c r="CA22" s="55" t="n">
        <f aca="false">IF(A22&lt;&gt;"",COUNTIF(N22:AR22,"FE"),"")</f>
        <v>0</v>
      </c>
      <c r="CB22" s="55" t="n">
        <f aca="false">IF(A22&lt;&gt;"",COUNTIF(N22:AR22,"LC"),"")</f>
        <v>0</v>
      </c>
      <c r="CC22" s="55" t="n">
        <f aca="false">IF(A22&lt;&gt;"",COUNTIF(N22:AR22,"CE"),"")</f>
        <v>0</v>
      </c>
      <c r="CD22" s="55" t="n">
        <f aca="false">IF(A22&lt;&gt;"",COUNTIF(N22:AR22,"AF1")+COUNTIF(N22:AR22,"AF2")+COUNTIF(N22:AR22,"AF3")+COUNTIF(N22:AR22,"AF4")+COUNTIF(N22:AR22,"AF5")+COUNTIF(N22:AR22,"AF6")+COUNTIF(N22:AR22,"AF7")+COUNTIF(N22:AR22,"AF8")+COUNTIF(N22:AR22,"AF9")+COUNTIF(N22:AR22,"AF10")+COUNTIF(N22:AR22,"AF11")+COUNTIF(N22:AR22,"AF12")+COUNTIF(N22:AR22,"AF13")+COUNTIF(N22:AR22,"AF14"),"")</f>
        <v>0</v>
      </c>
      <c r="CE22" s="55" t="n">
        <f aca="false">IF(A22&lt;&gt;"",COUNTIF(N22:AR22,"CE")+COUNTIF(N22:AR22,"L")+COUNTIF(N22:AR22,"LM")+COUNTIF(N22:AR22,"LP")+COUNTIF(N22:AR22,"LC")+COUNTIF(N22:AR22,"AB")+COUNTIF(N22:AR22,"AF1")+COUNTIF(N22:AR22,"AF2")+COUNTIF(N22:AR22,"AF3")+COUNTIF(N22:AR22,"AF4")+COUNTIF(N22:AR22,"AF5")+COUNTIF(N22:AR22,"AF6")+COUNTIF(N22:AR22,"AF7")+COUNTIF(N22:AR22,"AF8")+COUNTIF(N22:AR22,"AF9")+COUNTIF(N22:AR22,"AF10")+COUNTIF(N22:AR22,"AF11")+COUNTIF(N22:AR22,"AF12")+COUNTIF(N22:AR22,"AF13")+COUNTIF(N22:AR22,"AF14")+COUNTIF(N22:AR22,"RC")+COUNTIF(N22:AR22,"FO")+COUNTIF(N22:AR22,"FE"),"")</f>
        <v>0</v>
      </c>
      <c r="CF22" s="143" t="n">
        <f aca="false">IF(A22&lt;&gt;"",COUNTIF(N22:AR22,"APH"),"")</f>
        <v>0</v>
      </c>
    </row>
    <row r="23" customFormat="false" ht="12.75" hidden="false" customHeight="true" outlineLevel="0" collapsed="false">
      <c r="A23" s="140" t="s">
        <v>173</v>
      </c>
      <c r="B23" s="46" t="n">
        <v>1363337</v>
      </c>
      <c r="C23" s="48"/>
      <c r="D23" s="48" t="s">
        <v>165</v>
      </c>
      <c r="E23" s="48" t="s">
        <v>36</v>
      </c>
      <c r="F23" s="48" t="n">
        <v>30</v>
      </c>
      <c r="G23" s="49"/>
      <c r="H23" s="50"/>
      <c r="I23" s="50"/>
      <c r="J23" s="50"/>
      <c r="K23" s="50"/>
      <c r="L23" s="50"/>
      <c r="M23" s="50"/>
      <c r="N23" s="141" t="s">
        <v>204</v>
      </c>
      <c r="O23" s="141"/>
      <c r="P23" s="141" t="s">
        <v>202</v>
      </c>
      <c r="Q23" s="186"/>
      <c r="R23" s="186"/>
      <c r="S23" s="141" t="s">
        <v>202</v>
      </c>
      <c r="T23" s="141" t="s">
        <v>202</v>
      </c>
      <c r="U23" s="141" t="s">
        <v>204</v>
      </c>
      <c r="V23" s="141"/>
      <c r="W23" s="141" t="s">
        <v>202</v>
      </c>
      <c r="X23" s="186"/>
      <c r="Y23" s="186"/>
      <c r="Z23" s="141" t="s">
        <v>202</v>
      </c>
      <c r="AA23" s="141" t="s">
        <v>202</v>
      </c>
      <c r="AB23" s="141" t="s">
        <v>204</v>
      </c>
      <c r="AC23" s="141"/>
      <c r="AD23" s="141" t="s">
        <v>202</v>
      </c>
      <c r="AE23" s="186"/>
      <c r="AF23" s="186"/>
      <c r="AG23" s="141" t="s">
        <v>202</v>
      </c>
      <c r="AH23" s="141" t="s">
        <v>204</v>
      </c>
      <c r="AI23" s="141" t="s">
        <v>202</v>
      </c>
      <c r="AJ23" s="141"/>
      <c r="AK23" s="141" t="s">
        <v>202</v>
      </c>
      <c r="AL23" s="186"/>
      <c r="AM23" s="186"/>
      <c r="AN23" s="141" t="s">
        <v>202</v>
      </c>
      <c r="AO23" s="141" t="s">
        <v>202</v>
      </c>
      <c r="AP23" s="141" t="s">
        <v>204</v>
      </c>
      <c r="AQ23" s="141"/>
      <c r="AR23" s="142" t="s">
        <v>202</v>
      </c>
      <c r="AS23" s="58" t="n">
        <f aca="false">IF(A23&lt;&gt;"",IFERROR(VLOOKUP(N23,Tabelas!B:D,3,0),0),"")</f>
        <v>12</v>
      </c>
      <c r="AT23" s="59" t="n">
        <f aca="false">IF(A23&lt;&gt;"",IFERROR(VLOOKUP(O23,Tabelas!B:D,3,0),0),"")</f>
        <v>0</v>
      </c>
      <c r="AU23" s="59" t="n">
        <f aca="false">IF(A23&lt;&gt;"",IFERROR(VLOOKUP(P23,Tabelas!B:D,3,0),0),"")</f>
        <v>6</v>
      </c>
      <c r="AV23" s="59" t="n">
        <f aca="false">IF(A23&lt;&gt;"",IFERROR(VLOOKUP(Q23,Tabelas!B:D,3,0),0),"")</f>
        <v>0</v>
      </c>
      <c r="AW23" s="59" t="n">
        <f aca="false">IF(A23&lt;&gt;"",IFERROR(VLOOKUP(R23,Tabelas!B:D,3,0),0),"")</f>
        <v>0</v>
      </c>
      <c r="AX23" s="59" t="n">
        <f aca="false">IF(A23&lt;&gt;"",IFERROR(VLOOKUP(S23,Tabelas!B:D,3,0),0),"")</f>
        <v>6</v>
      </c>
      <c r="AY23" s="59" t="n">
        <f aca="false">IF(A23&lt;&gt;"",IFERROR(VLOOKUP(T23,Tabelas!B:D,3,0),0),"")</f>
        <v>6</v>
      </c>
      <c r="AZ23" s="59" t="n">
        <f aca="false">IF(A23&lt;&gt;"",IFERROR(VLOOKUP(U23,Tabelas!B:D,3,0),0),"")</f>
        <v>12</v>
      </c>
      <c r="BA23" s="59" t="n">
        <f aca="false">IF(A23&lt;&gt;"",IFERROR(VLOOKUP(V23,Tabelas!B:D,3,0),0),"")</f>
        <v>0</v>
      </c>
      <c r="BB23" s="59" t="n">
        <f aca="false">IF(A23&lt;&gt;"",IFERROR(VLOOKUP(W23,Tabelas!B:D,3,0),0),"")</f>
        <v>6</v>
      </c>
      <c r="BC23" s="59" t="n">
        <f aca="false">IF(A23&lt;&gt;"",IFERROR(VLOOKUP(X23,Tabelas!B:D,3,0),0),"")</f>
        <v>0</v>
      </c>
      <c r="BD23" s="59" t="n">
        <f aca="false">IF(A23&lt;&gt;"",IFERROR(VLOOKUP(Y23,Tabelas!B:D,3,0),0),"")</f>
        <v>0</v>
      </c>
      <c r="BE23" s="59" t="n">
        <f aca="false">IF(A23&lt;&gt;"",IFERROR(VLOOKUP(Z23,Tabelas!B:D,3,0),0),"")</f>
        <v>6</v>
      </c>
      <c r="BF23" s="59" t="n">
        <f aca="false">IF(A23&lt;&gt;"",IFERROR(VLOOKUP(AA23,Tabelas!B:D,3,0),0),"")</f>
        <v>6</v>
      </c>
      <c r="BG23" s="59" t="n">
        <f aca="false">IF(A23&lt;&gt;"",IFERROR(VLOOKUP(AB23,Tabelas!B:D,3,0),0),"")</f>
        <v>12</v>
      </c>
      <c r="BH23" s="59" t="n">
        <f aca="false">IF(A23&lt;&gt;"",IFERROR(VLOOKUP(AC23,Tabelas!B:D,3,0),0),"")</f>
        <v>0</v>
      </c>
      <c r="BI23" s="59" t="n">
        <f aca="false">IF(A23&lt;&gt;"",IFERROR(VLOOKUP(AD23,Tabelas!B:D,3,0),0),"")</f>
        <v>6</v>
      </c>
      <c r="BJ23" s="59" t="n">
        <f aca="false">IF(A23&lt;&gt;"",IFERROR(VLOOKUP(AE23,Tabelas!B:D,3,0),0),"")</f>
        <v>0</v>
      </c>
      <c r="BK23" s="59" t="n">
        <f aca="false">IF(A23&lt;&gt;"",IFERROR(VLOOKUP(AF23,Tabelas!B:D,3,0),0),"")</f>
        <v>0</v>
      </c>
      <c r="BL23" s="59" t="n">
        <f aca="false">IF(A23&lt;&gt;"",IFERROR(VLOOKUP(AG23,Tabelas!B:D,3,0),0),"")</f>
        <v>6</v>
      </c>
      <c r="BM23" s="59" t="n">
        <f aca="false">IF(A23&lt;&gt;"",IFERROR(VLOOKUP(AH23,Tabelas!B:D,3,0),0),"")</f>
        <v>12</v>
      </c>
      <c r="BN23" s="59" t="n">
        <f aca="false">IF(A23&lt;&gt;"",IFERROR(VLOOKUP(AI23,Tabelas!B:D,3,0),0),"")</f>
        <v>6</v>
      </c>
      <c r="BO23" s="59" t="n">
        <f aca="false">IF(A23&lt;&gt;"",IFERROR(VLOOKUP(AJ23,Tabelas!B:D,3,0),0),"")</f>
        <v>0</v>
      </c>
      <c r="BP23" s="59" t="n">
        <f aca="false">IF(A23&lt;&gt;"",IFERROR(VLOOKUP(AK23,Tabelas!B:D,3,0),0),"")</f>
        <v>6</v>
      </c>
      <c r="BQ23" s="59" t="n">
        <f aca="false">IF(A23&lt;&gt;"",IFERROR(VLOOKUP(AL23,Tabelas!B:D,3,0),0),"")</f>
        <v>0</v>
      </c>
      <c r="BR23" s="59" t="n">
        <f aca="false">IF(A23&lt;&gt;"",IFERROR(VLOOKUP(AM23,Tabelas!B:D,3,0),0),"")</f>
        <v>0</v>
      </c>
      <c r="BS23" s="59" t="n">
        <f aca="false">IF(A23&lt;&gt;"",IFERROR(VLOOKUP(AN23,Tabelas!B:D,3,0),0),"")</f>
        <v>6</v>
      </c>
      <c r="BT23" s="59" t="n">
        <f aca="false">IF(A23&lt;&gt;"",IFERROR(VLOOKUP(AO23,Tabelas!B:D,3,0),0),"")</f>
        <v>6</v>
      </c>
      <c r="BU23" s="59" t="n">
        <f aca="false">IF(A23&lt;&gt;"",IFERROR(VLOOKUP(AP23,Tabelas!B:D,3,0),0),"")</f>
        <v>12</v>
      </c>
      <c r="BV23" s="59" t="n">
        <f aca="false">IF(A23&lt;&gt;"",IFERROR(VLOOKUP(AQ23,Tabelas!B:D,3,0),0),"")</f>
        <v>0</v>
      </c>
      <c r="BW23" s="59" t="n">
        <f aca="false">IF(A23&lt;&gt;"",IFERROR(VLOOKUP(AR23,Tabelas!B:D,3,0),0),"")</f>
        <v>6</v>
      </c>
      <c r="BX23" s="56" t="n">
        <f aca="false">IF(A23&lt;&gt;"",SUM(AS23:BW23),"")</f>
        <v>138</v>
      </c>
      <c r="BY23" s="55" t="n">
        <f aca="false">IF(A23&lt;&gt;"",COUNTIF(N23:AR23,"LM")+COUNTIF(N23:AR23,"L"),"")+COUNTIF(N23:AR23,"LP")</f>
        <v>0</v>
      </c>
      <c r="BZ23" s="56" t="n">
        <f aca="false">IF(A23&lt;&gt;"",COUNTIF(N23:AR23,"AB"),"")</f>
        <v>0</v>
      </c>
      <c r="CA23" s="56" t="n">
        <f aca="false">IF(A23&lt;&gt;"",COUNTIF(N23:AR23,"FE"),"")</f>
        <v>0</v>
      </c>
      <c r="CB23" s="56" t="n">
        <f aca="false">IF(A23&lt;&gt;"",COUNTIF(N23:AR23,"LC"),"")</f>
        <v>0</v>
      </c>
      <c r="CC23" s="56" t="n">
        <f aca="false">IF(A23&lt;&gt;"",COUNTIF(N23:AR23,"CE"),"")</f>
        <v>0</v>
      </c>
      <c r="CD23" s="55" t="n">
        <f aca="false">IF(A23&lt;&gt;"",COUNTIF(N23:AR23,"AF1")+COUNTIF(N23:AR23,"AF2")+COUNTIF(N23:AR23,"AF3")+COUNTIF(N23:AR23,"AF4")+COUNTIF(N23:AR23,"AF5")+COUNTIF(N23:AR23,"AF6")+COUNTIF(N23:AR23,"AF7")+COUNTIF(N23:AR23,"AF8")+COUNTIF(N23:AR23,"AF9")+COUNTIF(N23:AR23,"AF10")+COUNTIF(N23:AR23,"AF11")+COUNTIF(N23:AR23,"AF12")+COUNTIF(N23:AR23,"AF13")+COUNTIF(N23:AR23,"AF14"),"")</f>
        <v>0</v>
      </c>
      <c r="CE23" s="55" t="n">
        <f aca="false">IF(A23&lt;&gt;"",COUNTIF(N23:AR23,"CE")+COUNTIF(N23:AR23,"L")+COUNTIF(N23:AR23,"LM")+COUNTIF(N23:AR23,"LP")+COUNTIF(N23:AR23,"LC")+COUNTIF(N23:AR23,"AB")+COUNTIF(N23:AR23,"AF1")+COUNTIF(N23:AR23,"AF2")+COUNTIF(N23:AR23,"AF3")+COUNTIF(N23:AR23,"AF4")+COUNTIF(N23:AR23,"AF5")+COUNTIF(N23:AR23,"AF6")+COUNTIF(N23:AR23,"AF7")+COUNTIF(N23:AR23,"AF8")+COUNTIF(N23:AR23,"AF9")+COUNTIF(N23:AR23,"AF10")+COUNTIF(N23:AR23,"AF11")+COUNTIF(N23:AR23,"AF12")+COUNTIF(N23:AR23,"AF13")+COUNTIF(N23:AR23,"AF14")+COUNTIF(N23:AR23,"RC")+COUNTIF(N23:AR23,"FO")+COUNTIF(N23:AR23,"FE"),"")</f>
        <v>0</v>
      </c>
      <c r="CF23" s="57" t="n">
        <f aca="false">IF(A23&lt;&gt;"",COUNTIF(N23:AR23,"APH"),"")</f>
        <v>0</v>
      </c>
    </row>
    <row r="24" customFormat="false" ht="12.75" hidden="false" customHeight="true" outlineLevel="0" collapsed="false">
      <c r="A24" s="140" t="s">
        <v>174</v>
      </c>
      <c r="B24" s="46" t="n">
        <v>1159270</v>
      </c>
      <c r="C24" s="48"/>
      <c r="D24" s="48" t="s">
        <v>160</v>
      </c>
      <c r="E24" s="48" t="s">
        <v>36</v>
      </c>
      <c r="F24" s="48" t="n">
        <v>30</v>
      </c>
      <c r="G24" s="49"/>
      <c r="H24" s="50"/>
      <c r="I24" s="50"/>
      <c r="J24" s="50"/>
      <c r="K24" s="50"/>
      <c r="L24" s="50"/>
      <c r="M24" s="50"/>
      <c r="N24" s="141" t="s">
        <v>202</v>
      </c>
      <c r="O24" s="141" t="s">
        <v>202</v>
      </c>
      <c r="P24" s="141" t="s">
        <v>202</v>
      </c>
      <c r="Q24" s="186"/>
      <c r="R24" s="186"/>
      <c r="S24" s="141" t="s">
        <v>202</v>
      </c>
      <c r="T24" s="141" t="s">
        <v>202</v>
      </c>
      <c r="U24" s="141" t="s">
        <v>202</v>
      </c>
      <c r="V24" s="141" t="s">
        <v>202</v>
      </c>
      <c r="W24" s="141" t="s">
        <v>202</v>
      </c>
      <c r="X24" s="186"/>
      <c r="Y24" s="186"/>
      <c r="Z24" s="141" t="s">
        <v>202</v>
      </c>
      <c r="AA24" s="141" t="s">
        <v>202</v>
      </c>
      <c r="AB24" s="141" t="s">
        <v>202</v>
      </c>
      <c r="AC24" s="141" t="s">
        <v>202</v>
      </c>
      <c r="AD24" s="141" t="s">
        <v>202</v>
      </c>
      <c r="AE24" s="186"/>
      <c r="AF24" s="186"/>
      <c r="AG24" s="141" t="s">
        <v>202</v>
      </c>
      <c r="AH24" s="141" t="s">
        <v>202</v>
      </c>
      <c r="AI24" s="141" t="s">
        <v>202</v>
      </c>
      <c r="AJ24" s="141" t="s">
        <v>202</v>
      </c>
      <c r="AK24" s="141" t="s">
        <v>202</v>
      </c>
      <c r="AL24" s="186"/>
      <c r="AM24" s="186"/>
      <c r="AN24" s="141" t="s">
        <v>202</v>
      </c>
      <c r="AO24" s="141" t="s">
        <v>202</v>
      </c>
      <c r="AP24" s="141" t="s">
        <v>202</v>
      </c>
      <c r="AQ24" s="141" t="s">
        <v>202</v>
      </c>
      <c r="AR24" s="142" t="s">
        <v>202</v>
      </c>
      <c r="AS24" s="53" t="n">
        <f aca="false">IF(A24&lt;&gt;"",IFERROR(VLOOKUP(N24,Tabelas!B:D,3,0),0),"")</f>
        <v>6</v>
      </c>
      <c r="AT24" s="54" t="n">
        <f aca="false">IF(A24&lt;&gt;"",IFERROR(VLOOKUP(O24,Tabelas!B:D,3,0),0),"")</f>
        <v>6</v>
      </c>
      <c r="AU24" s="54" t="n">
        <f aca="false">IF(A24&lt;&gt;"",IFERROR(VLOOKUP(P24,Tabelas!B:D,3,0),0),"")</f>
        <v>6</v>
      </c>
      <c r="AV24" s="54" t="n">
        <f aca="false">IF(A24&lt;&gt;"",IFERROR(VLOOKUP(Q24,Tabelas!B:D,3,0),0),"")</f>
        <v>0</v>
      </c>
      <c r="AW24" s="54" t="n">
        <f aca="false">IF(A24&lt;&gt;"",IFERROR(VLOOKUP(R24,Tabelas!B:D,3,0),0),"")</f>
        <v>0</v>
      </c>
      <c r="AX24" s="54" t="n">
        <f aca="false">IF(A24&lt;&gt;"",IFERROR(VLOOKUP(S24,Tabelas!B:D,3,0),0),"")</f>
        <v>6</v>
      </c>
      <c r="AY24" s="54" t="n">
        <f aca="false">IF(A24&lt;&gt;"",IFERROR(VLOOKUP(T24,Tabelas!B:D,3,0),0),"")</f>
        <v>6</v>
      </c>
      <c r="AZ24" s="54" t="n">
        <f aca="false">IF(A24&lt;&gt;"",IFERROR(VLOOKUP(U24,Tabelas!B:D,3,0),0),"")</f>
        <v>6</v>
      </c>
      <c r="BA24" s="54" t="n">
        <f aca="false">IF(A24&lt;&gt;"",IFERROR(VLOOKUP(V24,Tabelas!B:D,3,0),0),"")</f>
        <v>6</v>
      </c>
      <c r="BB24" s="54" t="n">
        <f aca="false">IF(A24&lt;&gt;"",IFERROR(VLOOKUP(W24,Tabelas!B:D,3,0),0),"")</f>
        <v>6</v>
      </c>
      <c r="BC24" s="54" t="n">
        <f aca="false">IF(A24&lt;&gt;"",IFERROR(VLOOKUP(X24,Tabelas!B:D,3,0),0),"")</f>
        <v>0</v>
      </c>
      <c r="BD24" s="54" t="n">
        <f aca="false">IF(A24&lt;&gt;"",IFERROR(VLOOKUP(Y24,Tabelas!B:D,3,0),0),"")</f>
        <v>0</v>
      </c>
      <c r="BE24" s="54" t="n">
        <f aca="false">IF(A24&lt;&gt;"",IFERROR(VLOOKUP(Z24,Tabelas!B:D,3,0),0),"")</f>
        <v>6</v>
      </c>
      <c r="BF24" s="54" t="n">
        <f aca="false">IF(A24&lt;&gt;"",IFERROR(VLOOKUP(AA24,Tabelas!B:D,3,0),0),"")</f>
        <v>6</v>
      </c>
      <c r="BG24" s="54" t="n">
        <f aca="false">IF(A24&lt;&gt;"",IFERROR(VLOOKUP(AB24,Tabelas!B:D,3,0),0),"")</f>
        <v>6</v>
      </c>
      <c r="BH24" s="54" t="n">
        <f aca="false">IF(A24&lt;&gt;"",IFERROR(VLOOKUP(AC24,Tabelas!B:D,3,0),0),"")</f>
        <v>6</v>
      </c>
      <c r="BI24" s="54" t="n">
        <f aca="false">IF(A24&lt;&gt;"",IFERROR(VLOOKUP(AD24,Tabelas!B:D,3,0),0),"")</f>
        <v>6</v>
      </c>
      <c r="BJ24" s="54" t="n">
        <f aca="false">IF(A24&lt;&gt;"",IFERROR(VLOOKUP(AE24,Tabelas!B:D,3,0),0),"")</f>
        <v>0</v>
      </c>
      <c r="BK24" s="54" t="n">
        <f aca="false">IF(A24&lt;&gt;"",IFERROR(VLOOKUP(AF24,Tabelas!B:D,3,0),0),"")</f>
        <v>0</v>
      </c>
      <c r="BL24" s="54" t="n">
        <f aca="false">IF(A24&lt;&gt;"",IFERROR(VLOOKUP(AG24,Tabelas!B:D,3,0),0),"")</f>
        <v>6</v>
      </c>
      <c r="BM24" s="54" t="n">
        <f aca="false">IF(A24&lt;&gt;"",IFERROR(VLOOKUP(AH24,Tabelas!B:D,3,0),0),"")</f>
        <v>6</v>
      </c>
      <c r="BN24" s="54" t="n">
        <f aca="false">IF(A24&lt;&gt;"",IFERROR(VLOOKUP(AI24,Tabelas!B:D,3,0),0),"")</f>
        <v>6</v>
      </c>
      <c r="BO24" s="54" t="n">
        <f aca="false">IF(A24&lt;&gt;"",IFERROR(VLOOKUP(AJ24,Tabelas!B:D,3,0),0),"")</f>
        <v>6</v>
      </c>
      <c r="BP24" s="54" t="n">
        <f aca="false">IF(A24&lt;&gt;"",IFERROR(VLOOKUP(AK24,Tabelas!B:D,3,0),0),"")</f>
        <v>6</v>
      </c>
      <c r="BQ24" s="54" t="n">
        <f aca="false">IF(A24&lt;&gt;"",IFERROR(VLOOKUP(AL24,Tabelas!B:D,3,0),0),"")</f>
        <v>0</v>
      </c>
      <c r="BR24" s="54" t="n">
        <f aca="false">IF(A24&lt;&gt;"",IFERROR(VLOOKUP(AM24,Tabelas!B:D,3,0),0),"")</f>
        <v>0</v>
      </c>
      <c r="BS24" s="54" t="n">
        <f aca="false">IF(A24&lt;&gt;"",IFERROR(VLOOKUP(AN24,Tabelas!B:D,3,0),0),"")</f>
        <v>6</v>
      </c>
      <c r="BT24" s="54" t="n">
        <f aca="false">IF(A24&lt;&gt;"",IFERROR(VLOOKUP(AO24,Tabelas!B:D,3,0),0),"")</f>
        <v>6</v>
      </c>
      <c r="BU24" s="54" t="n">
        <f aca="false">IF(A24&lt;&gt;"",IFERROR(VLOOKUP(AP24,Tabelas!B:D,3,0),0),"")</f>
        <v>6</v>
      </c>
      <c r="BV24" s="54" t="n">
        <f aca="false">IF(A24&lt;&gt;"",IFERROR(VLOOKUP(AQ24,Tabelas!B:D,3,0),0),"")</f>
        <v>6</v>
      </c>
      <c r="BW24" s="54" t="n">
        <f aca="false">IF(A24&lt;&gt;"",IFERROR(VLOOKUP(AR24,Tabelas!B:D,3,0),0),"")</f>
        <v>6</v>
      </c>
      <c r="BX24" s="55" t="n">
        <f aca="false">IF(A24&lt;&gt;"",SUM(AS24:BW24),"")</f>
        <v>138</v>
      </c>
      <c r="BY24" s="55" t="n">
        <f aca="false">IF(A24&lt;&gt;"",COUNTIF(N24:AR24,"LM")+COUNTIF(N24:AR24,"L"),"")+COUNTIF(N24:AR24,"LP")</f>
        <v>0</v>
      </c>
      <c r="BZ24" s="55" t="n">
        <f aca="false">IF(A24&lt;&gt;"",COUNTIF(N24:AR24,"AB"),"")</f>
        <v>0</v>
      </c>
      <c r="CA24" s="55" t="n">
        <f aca="false">IF(A24&lt;&gt;"",COUNTIF(N24:AR24,"FE"),"")</f>
        <v>0</v>
      </c>
      <c r="CB24" s="55" t="n">
        <f aca="false">IF(A24&lt;&gt;"",COUNTIF(N24:AR24,"LC"),"")</f>
        <v>0</v>
      </c>
      <c r="CC24" s="55" t="n">
        <f aca="false">IF(A24&lt;&gt;"",COUNTIF(N24:AR24,"CE"),"")</f>
        <v>0</v>
      </c>
      <c r="CD24" s="55" t="n">
        <f aca="false">IF(A24&lt;&gt;"",COUNTIF(N24:AR24,"AF1")+COUNTIF(N24:AR24,"AF2")+COUNTIF(N24:AR24,"AF3")+COUNTIF(N24:AR24,"AF4")+COUNTIF(N24:AR24,"AF5")+COUNTIF(N24:AR24,"AF6")+COUNTIF(N24:AR24,"AF7")+COUNTIF(N24:AR24,"AF8")+COUNTIF(N24:AR24,"AF9")+COUNTIF(N24:AR24,"AF10")+COUNTIF(N24:AR24,"AF11")+COUNTIF(N24:AR24,"AF12")+COUNTIF(N24:AR24,"AF13")+COUNTIF(N24:AR24,"AF14"),"")</f>
        <v>0</v>
      </c>
      <c r="CE24" s="55" t="n">
        <f aca="false">IF(A24&lt;&gt;"",COUNTIF(N24:AR24,"CE")+COUNTIF(N24:AR24,"L")+COUNTIF(N24:AR24,"LM")+COUNTIF(N24:AR24,"LP")+COUNTIF(N24:AR24,"LC")+COUNTIF(N24:AR24,"AB")+COUNTIF(N24:AR24,"AF1")+COUNTIF(N24:AR24,"AF2")+COUNTIF(N24:AR24,"AF3")+COUNTIF(N24:AR24,"AF4")+COUNTIF(N24:AR24,"AF5")+COUNTIF(N24:AR24,"AF6")+COUNTIF(N24:AR24,"AF7")+COUNTIF(N24:AR24,"AF8")+COUNTIF(N24:AR24,"AF9")+COUNTIF(N24:AR24,"AF10")+COUNTIF(N24:AR24,"AF11")+COUNTIF(N24:AR24,"AF12")+COUNTIF(N24:AR24,"AF13")+COUNTIF(N24:AR24,"AF14")+COUNTIF(N24:AR24,"RC")+COUNTIF(N24:AR24,"FO")+COUNTIF(N24:AR24,"FE"),"")</f>
        <v>0</v>
      </c>
      <c r="CF24" s="143" t="n">
        <f aca="false">IF(A24&lt;&gt;"",COUNTIF(N24:AR24,"APH"),"")</f>
        <v>0</v>
      </c>
    </row>
    <row r="25" customFormat="false" ht="12.75" hidden="false" customHeight="true" outlineLevel="0" collapsed="false">
      <c r="A25" s="140" t="s">
        <v>175</v>
      </c>
      <c r="B25" s="46"/>
      <c r="C25" s="48"/>
      <c r="D25" s="48" t="s">
        <v>176</v>
      </c>
      <c r="E25" s="48" t="s">
        <v>177</v>
      </c>
      <c r="F25" s="48" t="n">
        <v>40</v>
      </c>
      <c r="G25" s="49"/>
      <c r="H25" s="50"/>
      <c r="I25" s="50"/>
      <c r="J25" s="50"/>
      <c r="K25" s="50"/>
      <c r="L25" s="50"/>
      <c r="M25" s="50"/>
      <c r="N25" s="141" t="s">
        <v>202</v>
      </c>
      <c r="O25" s="141" t="s">
        <v>204</v>
      </c>
      <c r="P25" s="141" t="s">
        <v>202</v>
      </c>
      <c r="Q25" s="186"/>
      <c r="R25" s="186"/>
      <c r="S25" s="141" t="s">
        <v>202</v>
      </c>
      <c r="T25" s="141" t="s">
        <v>204</v>
      </c>
      <c r="U25" s="141" t="s">
        <v>202</v>
      </c>
      <c r="V25" s="141" t="s">
        <v>204</v>
      </c>
      <c r="W25" s="141" t="s">
        <v>202</v>
      </c>
      <c r="X25" s="186"/>
      <c r="Y25" s="186"/>
      <c r="Z25" s="141" t="s">
        <v>202</v>
      </c>
      <c r="AA25" s="141" t="s">
        <v>204</v>
      </c>
      <c r="AB25" s="141" t="s">
        <v>202</v>
      </c>
      <c r="AC25" s="141" t="s">
        <v>204</v>
      </c>
      <c r="AD25" s="141" t="s">
        <v>202</v>
      </c>
      <c r="AE25" s="186"/>
      <c r="AF25" s="186"/>
      <c r="AG25" s="141" t="s">
        <v>202</v>
      </c>
      <c r="AH25" s="141" t="s">
        <v>204</v>
      </c>
      <c r="AI25" s="141" t="s">
        <v>202</v>
      </c>
      <c r="AJ25" s="141" t="s">
        <v>204</v>
      </c>
      <c r="AK25" s="141" t="s">
        <v>202</v>
      </c>
      <c r="AL25" s="186"/>
      <c r="AM25" s="186"/>
      <c r="AN25" s="141" t="s">
        <v>202</v>
      </c>
      <c r="AO25" s="141" t="s">
        <v>204</v>
      </c>
      <c r="AP25" s="141" t="s">
        <v>202</v>
      </c>
      <c r="AQ25" s="141" t="s">
        <v>202</v>
      </c>
      <c r="AR25" s="142" t="s">
        <v>202</v>
      </c>
      <c r="AS25" s="58" t="n">
        <f aca="false">IF(A25&lt;&gt;"",IFERROR(VLOOKUP(N25,Tabelas!B:D,3,0),0),"")</f>
        <v>6</v>
      </c>
      <c r="AT25" s="59" t="n">
        <f aca="false">IF(A25&lt;&gt;"",IFERROR(VLOOKUP(O25,Tabelas!B:D,3,0),0),"")</f>
        <v>12</v>
      </c>
      <c r="AU25" s="59" t="n">
        <f aca="false">IF(A25&lt;&gt;"",IFERROR(VLOOKUP(P25,Tabelas!B:D,3,0),0),"")</f>
        <v>6</v>
      </c>
      <c r="AV25" s="59" t="n">
        <f aca="false">IF(A25&lt;&gt;"",IFERROR(VLOOKUP(Q25,Tabelas!B:D,3,0),0),"")</f>
        <v>0</v>
      </c>
      <c r="AW25" s="59" t="n">
        <f aca="false">IF(A25&lt;&gt;"",IFERROR(VLOOKUP(R25,Tabelas!B:D,3,0),0),"")</f>
        <v>0</v>
      </c>
      <c r="AX25" s="59" t="n">
        <f aca="false">IF(A25&lt;&gt;"",IFERROR(VLOOKUP(S25,Tabelas!B:D,3,0),0),"")</f>
        <v>6</v>
      </c>
      <c r="AY25" s="59" t="n">
        <f aca="false">IF(A25&lt;&gt;"",IFERROR(VLOOKUP(T25,Tabelas!B:D,3,0),0),"")</f>
        <v>12</v>
      </c>
      <c r="AZ25" s="59" t="n">
        <f aca="false">IF(A25&lt;&gt;"",IFERROR(VLOOKUP(U25,Tabelas!B:D,3,0),0),"")</f>
        <v>6</v>
      </c>
      <c r="BA25" s="59" t="n">
        <f aca="false">IF(A25&lt;&gt;"",IFERROR(VLOOKUP(V25,Tabelas!B:D,3,0),0),"")</f>
        <v>12</v>
      </c>
      <c r="BB25" s="59" t="n">
        <f aca="false">IF(A25&lt;&gt;"",IFERROR(VLOOKUP(W25,Tabelas!B:D,3,0),0),"")</f>
        <v>6</v>
      </c>
      <c r="BC25" s="59" t="n">
        <f aca="false">IF(A25&lt;&gt;"",IFERROR(VLOOKUP(X25,Tabelas!B:D,3,0),0),"")</f>
        <v>0</v>
      </c>
      <c r="BD25" s="59" t="n">
        <f aca="false">IF(A25&lt;&gt;"",IFERROR(VLOOKUP(Y25,Tabelas!B:D,3,0),0),"")</f>
        <v>0</v>
      </c>
      <c r="BE25" s="59" t="n">
        <f aca="false">IF(A25&lt;&gt;"",IFERROR(VLOOKUP(Z25,Tabelas!B:D,3,0),0),"")</f>
        <v>6</v>
      </c>
      <c r="BF25" s="59" t="n">
        <f aca="false">IF(A25&lt;&gt;"",IFERROR(VLOOKUP(AA25,Tabelas!B:D,3,0),0),"")</f>
        <v>12</v>
      </c>
      <c r="BG25" s="59" t="n">
        <f aca="false">IF(A25&lt;&gt;"",IFERROR(VLOOKUP(AB25,Tabelas!B:D,3,0),0),"")</f>
        <v>6</v>
      </c>
      <c r="BH25" s="59" t="n">
        <f aca="false">IF(A25&lt;&gt;"",IFERROR(VLOOKUP(AC25,Tabelas!B:D,3,0),0),"")</f>
        <v>12</v>
      </c>
      <c r="BI25" s="59" t="n">
        <f aca="false">IF(A25&lt;&gt;"",IFERROR(VLOOKUP(AD25,Tabelas!B:D,3,0),0),"")</f>
        <v>6</v>
      </c>
      <c r="BJ25" s="59" t="n">
        <f aca="false">IF(A25&lt;&gt;"",IFERROR(VLOOKUP(AE25,Tabelas!B:D,3,0),0),"")</f>
        <v>0</v>
      </c>
      <c r="BK25" s="59" t="n">
        <f aca="false">IF(A25&lt;&gt;"",IFERROR(VLOOKUP(AF25,Tabelas!B:D,3,0),0),"")</f>
        <v>0</v>
      </c>
      <c r="BL25" s="59" t="n">
        <f aca="false">IF(A25&lt;&gt;"",IFERROR(VLOOKUP(AG25,Tabelas!B:D,3,0),0),"")</f>
        <v>6</v>
      </c>
      <c r="BM25" s="59" t="n">
        <f aca="false">IF(A25&lt;&gt;"",IFERROR(VLOOKUP(AH25,Tabelas!B:D,3,0),0),"")</f>
        <v>12</v>
      </c>
      <c r="BN25" s="59" t="n">
        <f aca="false">IF(A25&lt;&gt;"",IFERROR(VLOOKUP(AI25,Tabelas!B:D,3,0),0),"")</f>
        <v>6</v>
      </c>
      <c r="BO25" s="59" t="n">
        <f aca="false">IF(A25&lt;&gt;"",IFERROR(VLOOKUP(AJ25,Tabelas!B:D,3,0),0),"")</f>
        <v>12</v>
      </c>
      <c r="BP25" s="59" t="n">
        <f aca="false">IF(A25&lt;&gt;"",IFERROR(VLOOKUP(AK25,Tabelas!B:D,3,0),0),"")</f>
        <v>6</v>
      </c>
      <c r="BQ25" s="59" t="n">
        <f aca="false">IF(A25&lt;&gt;"",IFERROR(VLOOKUP(AL25,Tabelas!B:D,3,0),0),"")</f>
        <v>0</v>
      </c>
      <c r="BR25" s="59" t="n">
        <f aca="false">IF(A25&lt;&gt;"",IFERROR(VLOOKUP(AM25,Tabelas!B:D,3,0),0),"")</f>
        <v>0</v>
      </c>
      <c r="BS25" s="59" t="n">
        <f aca="false">IF(A25&lt;&gt;"",IFERROR(VLOOKUP(AN25,Tabelas!B:D,3,0),0),"")</f>
        <v>6</v>
      </c>
      <c r="BT25" s="59" t="n">
        <f aca="false">IF(A25&lt;&gt;"",IFERROR(VLOOKUP(AO25,Tabelas!B:D,3,0),0),"")</f>
        <v>12</v>
      </c>
      <c r="BU25" s="59" t="n">
        <f aca="false">IF(A25&lt;&gt;"",IFERROR(VLOOKUP(AP25,Tabelas!B:D,3,0),0),"")</f>
        <v>6</v>
      </c>
      <c r="BV25" s="59" t="n">
        <f aca="false">IF(A25&lt;&gt;"",IFERROR(VLOOKUP(AQ25,Tabelas!B:D,3,0),0),"")</f>
        <v>6</v>
      </c>
      <c r="BW25" s="59" t="n">
        <f aca="false">IF(A25&lt;&gt;"",IFERROR(VLOOKUP(AR25,Tabelas!B:D,3,0),0),"")</f>
        <v>6</v>
      </c>
      <c r="BX25" s="56" t="n">
        <f aca="false">IF(A25&lt;&gt;"",SUM(AS25:BW25),"")</f>
        <v>186</v>
      </c>
      <c r="BY25" s="55" t="n">
        <f aca="false">IF(A25&lt;&gt;"",COUNTIF(N25:AR25,"LM")+COUNTIF(N25:AR25,"L"),"")+COUNTIF(N25:AR25,"LP")</f>
        <v>0</v>
      </c>
      <c r="BZ25" s="56" t="n">
        <f aca="false">IF(A25&lt;&gt;"",COUNTIF(N25:AR25,"AB"),"")</f>
        <v>0</v>
      </c>
      <c r="CA25" s="56" t="n">
        <f aca="false">IF(A25&lt;&gt;"",COUNTIF(N25:AR25,"FE"),"")</f>
        <v>0</v>
      </c>
      <c r="CB25" s="56" t="n">
        <f aca="false">IF(A25&lt;&gt;"",COUNTIF(N25:AR25,"LC"),"")</f>
        <v>0</v>
      </c>
      <c r="CC25" s="56" t="n">
        <f aca="false">IF(A25&lt;&gt;"",COUNTIF(N25:AR25,"CE"),"")</f>
        <v>0</v>
      </c>
      <c r="CD25" s="55" t="n">
        <f aca="false">IF(A25&lt;&gt;"",COUNTIF(N25:AR25,"AF1")+COUNTIF(N25:AR25,"AF2")+COUNTIF(N25:AR25,"AF3")+COUNTIF(N25:AR25,"AF4")+COUNTIF(N25:AR25,"AF5")+COUNTIF(N25:AR25,"AF6")+COUNTIF(N25:AR25,"AF7")+COUNTIF(N25:AR25,"AF8")+COUNTIF(N25:AR25,"AF9")+COUNTIF(N25:AR25,"AF10")+COUNTIF(N25:AR25,"AF11")+COUNTIF(N25:AR25,"AF12")+COUNTIF(N25:AR25,"AF13")+COUNTIF(N25:AR25,"AF14"),"")</f>
        <v>0</v>
      </c>
      <c r="CE25" s="55" t="n">
        <f aca="false">IF(A25&lt;&gt;"",COUNTIF(N25:AR25,"CE")+COUNTIF(N25:AR25,"L")+COUNTIF(N25:AR25,"LM")+COUNTIF(N25:AR25,"LP")+COUNTIF(N25:AR25,"LC")+COUNTIF(N25:AR25,"AB")+COUNTIF(N25:AR25,"AF1")+COUNTIF(N25:AR25,"AF2")+COUNTIF(N25:AR25,"AF3")+COUNTIF(N25:AR25,"AF4")+COUNTIF(N25:AR25,"AF5")+COUNTIF(N25:AR25,"AF6")+COUNTIF(N25:AR25,"AF7")+COUNTIF(N25:AR25,"AF8")+COUNTIF(N25:AR25,"AF9")+COUNTIF(N25:AR25,"AF10")+COUNTIF(N25:AR25,"AF11")+COUNTIF(N25:AR25,"AF12")+COUNTIF(N25:AR25,"AF13")+COUNTIF(N25:AR25,"AF14")+COUNTIF(N25:AR25,"RC")+COUNTIF(N25:AR25,"FO")+COUNTIF(N25:AR25,"FE"),"")</f>
        <v>0</v>
      </c>
      <c r="CF25" s="57" t="n">
        <f aca="false">IF(A25&lt;&gt;"",COUNTIF(N25:AR25,"APH"),"")</f>
        <v>0</v>
      </c>
    </row>
    <row r="26" customFormat="false" ht="12.75" hidden="false" customHeight="true" outlineLevel="0" collapsed="false">
      <c r="A26" s="140" t="s">
        <v>178</v>
      </c>
      <c r="B26" s="46" t="n">
        <v>1710760</v>
      </c>
      <c r="C26" s="48"/>
      <c r="D26" s="48" t="s">
        <v>176</v>
      </c>
      <c r="E26" s="48" t="s">
        <v>36</v>
      </c>
      <c r="F26" s="48" t="n">
        <v>30</v>
      </c>
      <c r="G26" s="50"/>
      <c r="H26" s="50"/>
      <c r="I26" s="50"/>
      <c r="J26" s="50"/>
      <c r="K26" s="50"/>
      <c r="L26" s="50"/>
      <c r="M26" s="50"/>
      <c r="N26" s="141" t="s">
        <v>202</v>
      </c>
      <c r="O26" s="141" t="s">
        <v>202</v>
      </c>
      <c r="P26" s="141" t="s">
        <v>202</v>
      </c>
      <c r="Q26" s="186"/>
      <c r="R26" s="186"/>
      <c r="S26" s="141" t="s">
        <v>202</v>
      </c>
      <c r="T26" s="141" t="s">
        <v>202</v>
      </c>
      <c r="U26" s="141" t="s">
        <v>202</v>
      </c>
      <c r="V26" s="141" t="s">
        <v>202</v>
      </c>
      <c r="W26" s="141" t="s">
        <v>202</v>
      </c>
      <c r="X26" s="186"/>
      <c r="Y26" s="186"/>
      <c r="Z26" s="141" t="s">
        <v>202</v>
      </c>
      <c r="AA26" s="141" t="s">
        <v>202</v>
      </c>
      <c r="AB26" s="141" t="s">
        <v>202</v>
      </c>
      <c r="AC26" s="141" t="s">
        <v>202</v>
      </c>
      <c r="AD26" s="141" t="s">
        <v>202</v>
      </c>
      <c r="AE26" s="186"/>
      <c r="AF26" s="186"/>
      <c r="AG26" s="141" t="s">
        <v>202</v>
      </c>
      <c r="AH26" s="141" t="s">
        <v>202</v>
      </c>
      <c r="AI26" s="141" t="s">
        <v>202</v>
      </c>
      <c r="AJ26" s="141" t="s">
        <v>202</v>
      </c>
      <c r="AK26" s="141" t="s">
        <v>202</v>
      </c>
      <c r="AL26" s="186"/>
      <c r="AM26" s="186"/>
      <c r="AN26" s="141" t="s">
        <v>202</v>
      </c>
      <c r="AO26" s="141" t="s">
        <v>202</v>
      </c>
      <c r="AP26" s="141" t="s">
        <v>202</v>
      </c>
      <c r="AQ26" s="141" t="s">
        <v>202</v>
      </c>
      <c r="AR26" s="142" t="s">
        <v>202</v>
      </c>
      <c r="AS26" s="53" t="n">
        <f aca="false">IF(A26&lt;&gt;"",IFERROR(VLOOKUP(N26,Tabelas!B:D,3,0),0),"")</f>
        <v>6</v>
      </c>
      <c r="AT26" s="54" t="n">
        <f aca="false">IF(A26&lt;&gt;"",IFERROR(VLOOKUP(O26,Tabelas!B:D,3,0),0),"")</f>
        <v>6</v>
      </c>
      <c r="AU26" s="54" t="n">
        <f aca="false">IF(A26&lt;&gt;"",IFERROR(VLOOKUP(P26,Tabelas!B:D,3,0),0),"")</f>
        <v>6</v>
      </c>
      <c r="AV26" s="54" t="n">
        <f aca="false">IF(A26&lt;&gt;"",IFERROR(VLOOKUP(Q26,Tabelas!B:D,3,0),0),"")</f>
        <v>0</v>
      </c>
      <c r="AW26" s="54" t="n">
        <f aca="false">IF(A26&lt;&gt;"",IFERROR(VLOOKUP(R26,Tabelas!B:D,3,0),0),"")</f>
        <v>0</v>
      </c>
      <c r="AX26" s="54" t="n">
        <f aca="false">IF(A26&lt;&gt;"",IFERROR(VLOOKUP(S26,Tabelas!B:D,3,0),0),"")</f>
        <v>6</v>
      </c>
      <c r="AY26" s="54" t="n">
        <f aca="false">IF(A26&lt;&gt;"",IFERROR(VLOOKUP(T26,Tabelas!B:D,3,0),0),"")</f>
        <v>6</v>
      </c>
      <c r="AZ26" s="54" t="n">
        <f aca="false">IF(A26&lt;&gt;"",IFERROR(VLOOKUP(U26,Tabelas!B:D,3,0),0),"")</f>
        <v>6</v>
      </c>
      <c r="BA26" s="54" t="n">
        <f aca="false">IF(A26&lt;&gt;"",IFERROR(VLOOKUP(V26,Tabelas!B:D,3,0),0),"")</f>
        <v>6</v>
      </c>
      <c r="BB26" s="54" t="n">
        <f aca="false">IF(A26&lt;&gt;"",IFERROR(VLOOKUP(W26,Tabelas!B:D,3,0),0),"")</f>
        <v>6</v>
      </c>
      <c r="BC26" s="54" t="n">
        <f aca="false">IF(A26&lt;&gt;"",IFERROR(VLOOKUP(X26,Tabelas!B:D,3,0),0),"")</f>
        <v>0</v>
      </c>
      <c r="BD26" s="54" t="n">
        <f aca="false">IF(A26&lt;&gt;"",IFERROR(VLOOKUP(Y26,Tabelas!B:D,3,0),0),"")</f>
        <v>0</v>
      </c>
      <c r="BE26" s="54" t="n">
        <f aca="false">IF(A26&lt;&gt;"",IFERROR(VLOOKUP(Z26,Tabelas!B:D,3,0),0),"")</f>
        <v>6</v>
      </c>
      <c r="BF26" s="54" t="n">
        <f aca="false">IF(A26&lt;&gt;"",IFERROR(VLOOKUP(AA26,Tabelas!B:D,3,0),0),"")</f>
        <v>6</v>
      </c>
      <c r="BG26" s="54" t="n">
        <f aca="false">IF(A26&lt;&gt;"",IFERROR(VLOOKUP(AB26,Tabelas!B:D,3,0),0),"")</f>
        <v>6</v>
      </c>
      <c r="BH26" s="54" t="n">
        <f aca="false">IF(A26&lt;&gt;"",IFERROR(VLOOKUP(AC26,Tabelas!B:D,3,0),0),"")</f>
        <v>6</v>
      </c>
      <c r="BI26" s="54" t="n">
        <f aca="false">IF(A26&lt;&gt;"",IFERROR(VLOOKUP(AD26,Tabelas!B:D,3,0),0),"")</f>
        <v>6</v>
      </c>
      <c r="BJ26" s="54" t="n">
        <f aca="false">IF(A26&lt;&gt;"",IFERROR(VLOOKUP(AE26,Tabelas!B:D,3,0),0),"")</f>
        <v>0</v>
      </c>
      <c r="BK26" s="54" t="n">
        <f aca="false">IF(A26&lt;&gt;"",IFERROR(VLOOKUP(AF26,Tabelas!B:D,3,0),0),"")</f>
        <v>0</v>
      </c>
      <c r="BL26" s="54" t="n">
        <f aca="false">IF(A26&lt;&gt;"",IFERROR(VLOOKUP(AG26,Tabelas!B:D,3,0),0),"")</f>
        <v>6</v>
      </c>
      <c r="BM26" s="54" t="n">
        <f aca="false">IF(A26&lt;&gt;"",IFERROR(VLOOKUP(AH26,Tabelas!B:D,3,0),0),"")</f>
        <v>6</v>
      </c>
      <c r="BN26" s="54" t="n">
        <f aca="false">IF(A26&lt;&gt;"",IFERROR(VLOOKUP(AI26,Tabelas!B:D,3,0),0),"")</f>
        <v>6</v>
      </c>
      <c r="BO26" s="54" t="n">
        <f aca="false">IF(A26&lt;&gt;"",IFERROR(VLOOKUP(AJ26,Tabelas!B:D,3,0),0),"")</f>
        <v>6</v>
      </c>
      <c r="BP26" s="54" t="n">
        <f aca="false">IF(A26&lt;&gt;"",IFERROR(VLOOKUP(AK26,Tabelas!B:D,3,0),0),"")</f>
        <v>6</v>
      </c>
      <c r="BQ26" s="54" t="n">
        <f aca="false">IF(A26&lt;&gt;"",IFERROR(VLOOKUP(AL26,Tabelas!B:D,3,0),0),"")</f>
        <v>0</v>
      </c>
      <c r="BR26" s="54" t="n">
        <f aca="false">IF(A26&lt;&gt;"",IFERROR(VLOOKUP(AM26,Tabelas!B:D,3,0),0),"")</f>
        <v>0</v>
      </c>
      <c r="BS26" s="54" t="n">
        <f aca="false">IF(A26&lt;&gt;"",IFERROR(VLOOKUP(AN26,Tabelas!B:D,3,0),0),"")</f>
        <v>6</v>
      </c>
      <c r="BT26" s="54" t="n">
        <f aca="false">IF(A26&lt;&gt;"",IFERROR(VLOOKUP(AO26,Tabelas!B:D,3,0),0),"")</f>
        <v>6</v>
      </c>
      <c r="BU26" s="54" t="n">
        <f aca="false">IF(A26&lt;&gt;"",IFERROR(VLOOKUP(AP26,Tabelas!B:D,3,0),0),"")</f>
        <v>6</v>
      </c>
      <c r="BV26" s="54" t="n">
        <f aca="false">IF(A26&lt;&gt;"",IFERROR(VLOOKUP(AQ26,Tabelas!B:D,3,0),0),"")</f>
        <v>6</v>
      </c>
      <c r="BW26" s="54" t="n">
        <f aca="false">IF(A26&lt;&gt;"",IFERROR(VLOOKUP(AR26,Tabelas!B:D,3,0),0),"")</f>
        <v>6</v>
      </c>
      <c r="BX26" s="55" t="n">
        <f aca="false">IF(A26&lt;&gt;"",SUM(AS26:BW26),"")</f>
        <v>138</v>
      </c>
      <c r="BY26" s="55" t="n">
        <f aca="false">IF(A26&lt;&gt;"",COUNTIF(N26:AR26,"LM")+COUNTIF(N26:AR26,"L"),"")+COUNTIF(N26:AR26,"LP")</f>
        <v>0</v>
      </c>
      <c r="BZ26" s="55" t="n">
        <f aca="false">IF(A26&lt;&gt;"",COUNTIF(N26:AR26,"AB"),"")</f>
        <v>0</v>
      </c>
      <c r="CA26" s="55" t="n">
        <f aca="false">IF(A26&lt;&gt;"",COUNTIF(N26:AR26,"FE"),"")</f>
        <v>0</v>
      </c>
      <c r="CB26" s="55" t="n">
        <f aca="false">IF(A26&lt;&gt;"",COUNTIF(N26:AR26,"LC"),"")</f>
        <v>0</v>
      </c>
      <c r="CC26" s="55" t="n">
        <f aca="false">IF(A26&lt;&gt;"",COUNTIF(N26:AR26,"CE"),"")</f>
        <v>0</v>
      </c>
      <c r="CD26" s="55" t="n">
        <f aca="false">IF(A26&lt;&gt;"",COUNTIF(N26:AR26,"AF1")+COUNTIF(N26:AR26,"AF2")+COUNTIF(N26:AR26,"AF3")+COUNTIF(N26:AR26,"AF4")+COUNTIF(N26:AR26,"AF5")+COUNTIF(N26:AR26,"AF6")+COUNTIF(N26:AR26,"AF7")+COUNTIF(N26:AR26,"AF8")+COUNTIF(N26:AR26,"AF9")+COUNTIF(N26:AR26,"AF10")+COUNTIF(N26:AR26,"AF11")+COUNTIF(N26:AR26,"AF12")+COUNTIF(N26:AR26,"AF13")+COUNTIF(N26:AR26,"AF14"),"")</f>
        <v>0</v>
      </c>
      <c r="CE26" s="55" t="n">
        <f aca="false">IF(A26&lt;&gt;"",COUNTIF(N26:AR26,"CE")+COUNTIF(N26:AR26,"L")+COUNTIF(N26:AR26,"LM")+COUNTIF(N26:AR26,"LP")+COUNTIF(N26:AR26,"LC")+COUNTIF(N26:AR26,"AB")+COUNTIF(N26:AR26,"AF1")+COUNTIF(N26:AR26,"AF2")+COUNTIF(N26:AR26,"AF3")+COUNTIF(N26:AR26,"AF4")+COUNTIF(N26:AR26,"AF5")+COUNTIF(N26:AR26,"AF6")+COUNTIF(N26:AR26,"AF7")+COUNTIF(N26:AR26,"AF8")+COUNTIF(N26:AR26,"AF9")+COUNTIF(N26:AR26,"AF10")+COUNTIF(N26:AR26,"AF11")+COUNTIF(N26:AR26,"AF12")+COUNTIF(N26:AR26,"AF13")+COUNTIF(N26:AR26,"AF14")+COUNTIF(N26:AR26,"RC")+COUNTIF(N26:AR26,"FO")+COUNTIF(N26:AR26,"FE"),"")</f>
        <v>0</v>
      </c>
      <c r="CF26" s="143" t="n">
        <f aca="false">IF(A26&lt;&gt;"",COUNTIF(N26:AR26,"APH"),"")</f>
        <v>0</v>
      </c>
    </row>
    <row r="27" customFormat="false" ht="12.75" hidden="false" customHeight="true" outlineLevel="0" collapsed="false">
      <c r="A27" s="140" t="s">
        <v>179</v>
      </c>
      <c r="B27" s="46" t="n">
        <v>1159226</v>
      </c>
      <c r="C27" s="48"/>
      <c r="D27" s="48" t="s">
        <v>165</v>
      </c>
      <c r="E27" s="48" t="s">
        <v>36</v>
      </c>
      <c r="F27" s="48" t="n">
        <v>30</v>
      </c>
      <c r="G27" s="49"/>
      <c r="H27" s="50"/>
      <c r="I27" s="50"/>
      <c r="J27" s="50"/>
      <c r="K27" s="50"/>
      <c r="L27" s="50"/>
      <c r="M27" s="50"/>
      <c r="N27" s="141" t="s">
        <v>202</v>
      </c>
      <c r="O27" s="141" t="s">
        <v>202</v>
      </c>
      <c r="P27" s="141" t="s">
        <v>202</v>
      </c>
      <c r="Q27" s="186"/>
      <c r="R27" s="186"/>
      <c r="S27" s="141" t="s">
        <v>202</v>
      </c>
      <c r="T27" s="141" t="s">
        <v>202</v>
      </c>
      <c r="U27" s="141" t="s">
        <v>202</v>
      </c>
      <c r="V27" s="141" t="s">
        <v>202</v>
      </c>
      <c r="W27" s="141" t="s">
        <v>202</v>
      </c>
      <c r="X27" s="186"/>
      <c r="Y27" s="186"/>
      <c r="Z27" s="141" t="s">
        <v>202</v>
      </c>
      <c r="AA27" s="141" t="s">
        <v>202</v>
      </c>
      <c r="AB27" s="141" t="s">
        <v>202</v>
      </c>
      <c r="AC27" s="141" t="s">
        <v>202</v>
      </c>
      <c r="AD27" s="141" t="s">
        <v>202</v>
      </c>
      <c r="AE27" s="186"/>
      <c r="AF27" s="186"/>
      <c r="AG27" s="141" t="s">
        <v>202</v>
      </c>
      <c r="AH27" s="141" t="s">
        <v>202</v>
      </c>
      <c r="AI27" s="141" t="s">
        <v>202</v>
      </c>
      <c r="AJ27" s="141" t="s">
        <v>202</v>
      </c>
      <c r="AK27" s="141" t="s">
        <v>202</v>
      </c>
      <c r="AL27" s="186"/>
      <c r="AM27" s="186"/>
      <c r="AN27" s="141" t="s">
        <v>202</v>
      </c>
      <c r="AO27" s="141" t="s">
        <v>202</v>
      </c>
      <c r="AP27" s="141" t="s">
        <v>202</v>
      </c>
      <c r="AQ27" s="141" t="s">
        <v>202</v>
      </c>
      <c r="AR27" s="142" t="s">
        <v>202</v>
      </c>
      <c r="AS27" s="58" t="n">
        <f aca="false">IF(A27&lt;&gt;"",IFERROR(VLOOKUP(N27,Tabelas!B:D,3,0),0),"")</f>
        <v>6</v>
      </c>
      <c r="AT27" s="59" t="n">
        <f aca="false">IF(A27&lt;&gt;"",IFERROR(VLOOKUP(O27,Tabelas!B:D,3,0),0),"")</f>
        <v>6</v>
      </c>
      <c r="AU27" s="59" t="n">
        <f aca="false">IF(A27&lt;&gt;"",IFERROR(VLOOKUP(P27,Tabelas!B:D,3,0),0),"")</f>
        <v>6</v>
      </c>
      <c r="AV27" s="59" t="n">
        <f aca="false">IF(A27&lt;&gt;"",IFERROR(VLOOKUP(Q27,Tabelas!B:D,3,0),0),"")</f>
        <v>0</v>
      </c>
      <c r="AW27" s="59" t="n">
        <f aca="false">IF(A27&lt;&gt;"",IFERROR(VLOOKUP(R27,Tabelas!B:D,3,0),0),"")</f>
        <v>0</v>
      </c>
      <c r="AX27" s="59" t="n">
        <f aca="false">IF(A27&lt;&gt;"",IFERROR(VLOOKUP(S27,Tabelas!B:D,3,0),0),"")</f>
        <v>6</v>
      </c>
      <c r="AY27" s="59" t="n">
        <f aca="false">IF(A27&lt;&gt;"",IFERROR(VLOOKUP(T27,Tabelas!B:D,3,0),0),"")</f>
        <v>6</v>
      </c>
      <c r="AZ27" s="59" t="n">
        <f aca="false">IF(A27&lt;&gt;"",IFERROR(VLOOKUP(U27,Tabelas!B:D,3,0),0),"")</f>
        <v>6</v>
      </c>
      <c r="BA27" s="59" t="n">
        <f aca="false">IF(A27&lt;&gt;"",IFERROR(VLOOKUP(V27,Tabelas!B:D,3,0),0),"")</f>
        <v>6</v>
      </c>
      <c r="BB27" s="59" t="n">
        <f aca="false">IF(A27&lt;&gt;"",IFERROR(VLOOKUP(W27,Tabelas!B:D,3,0),0),"")</f>
        <v>6</v>
      </c>
      <c r="BC27" s="59" t="n">
        <f aca="false">IF(A27&lt;&gt;"",IFERROR(VLOOKUP(X27,Tabelas!B:D,3,0),0),"")</f>
        <v>0</v>
      </c>
      <c r="BD27" s="59" t="n">
        <f aca="false">IF(A27&lt;&gt;"",IFERROR(VLOOKUP(Y27,Tabelas!B:D,3,0),0),"")</f>
        <v>0</v>
      </c>
      <c r="BE27" s="59" t="n">
        <f aca="false">IF(A27&lt;&gt;"",IFERROR(VLOOKUP(Z27,Tabelas!B:D,3,0),0),"")</f>
        <v>6</v>
      </c>
      <c r="BF27" s="59" t="n">
        <f aca="false">IF(A27&lt;&gt;"",IFERROR(VLOOKUP(AA27,Tabelas!B:D,3,0),0),"")</f>
        <v>6</v>
      </c>
      <c r="BG27" s="59" t="n">
        <f aca="false">IF(A27&lt;&gt;"",IFERROR(VLOOKUP(AB27,Tabelas!B:D,3,0),0),"")</f>
        <v>6</v>
      </c>
      <c r="BH27" s="59" t="n">
        <f aca="false">IF(A27&lt;&gt;"",IFERROR(VLOOKUP(AC27,Tabelas!B:D,3,0),0),"")</f>
        <v>6</v>
      </c>
      <c r="BI27" s="59" t="n">
        <f aca="false">IF(A27&lt;&gt;"",IFERROR(VLOOKUP(AD27,Tabelas!B:D,3,0),0),"")</f>
        <v>6</v>
      </c>
      <c r="BJ27" s="59" t="n">
        <f aca="false">IF(A27&lt;&gt;"",IFERROR(VLOOKUP(AE27,Tabelas!B:D,3,0),0),"")</f>
        <v>0</v>
      </c>
      <c r="BK27" s="59" t="n">
        <f aca="false">IF(A27&lt;&gt;"",IFERROR(VLOOKUP(AF27,Tabelas!B:D,3,0),0),"")</f>
        <v>0</v>
      </c>
      <c r="BL27" s="59" t="n">
        <f aca="false">IF(A27&lt;&gt;"",IFERROR(VLOOKUP(AG27,Tabelas!B:D,3,0),0),"")</f>
        <v>6</v>
      </c>
      <c r="BM27" s="59" t="n">
        <f aca="false">IF(A27&lt;&gt;"",IFERROR(VLOOKUP(AH27,Tabelas!B:D,3,0),0),"")</f>
        <v>6</v>
      </c>
      <c r="BN27" s="59" t="n">
        <f aca="false">IF(A27&lt;&gt;"",IFERROR(VLOOKUP(AI27,Tabelas!B:D,3,0),0),"")</f>
        <v>6</v>
      </c>
      <c r="BO27" s="59" t="n">
        <f aca="false">IF(A27&lt;&gt;"",IFERROR(VLOOKUP(AJ27,Tabelas!B:D,3,0),0),"")</f>
        <v>6</v>
      </c>
      <c r="BP27" s="59" t="n">
        <f aca="false">IF(A27&lt;&gt;"",IFERROR(VLOOKUP(AK27,Tabelas!B:D,3,0),0),"")</f>
        <v>6</v>
      </c>
      <c r="BQ27" s="59" t="n">
        <f aca="false">IF(A27&lt;&gt;"",IFERROR(VLOOKUP(AL27,Tabelas!B:D,3,0),0),"")</f>
        <v>0</v>
      </c>
      <c r="BR27" s="59" t="n">
        <f aca="false">IF(A27&lt;&gt;"",IFERROR(VLOOKUP(AM27,Tabelas!B:D,3,0),0),"")</f>
        <v>0</v>
      </c>
      <c r="BS27" s="59" t="n">
        <f aca="false">IF(A27&lt;&gt;"",IFERROR(VLOOKUP(AN27,Tabelas!B:D,3,0),0),"")</f>
        <v>6</v>
      </c>
      <c r="BT27" s="59" t="n">
        <f aca="false">IF(A27&lt;&gt;"",IFERROR(VLOOKUP(AO27,Tabelas!B:D,3,0),0),"")</f>
        <v>6</v>
      </c>
      <c r="BU27" s="59" t="n">
        <f aca="false">IF(A27&lt;&gt;"",IFERROR(VLOOKUP(AP27,Tabelas!B:D,3,0),0),"")</f>
        <v>6</v>
      </c>
      <c r="BV27" s="59" t="n">
        <f aca="false">IF(A27&lt;&gt;"",IFERROR(VLOOKUP(AQ27,Tabelas!B:D,3,0),0),"")</f>
        <v>6</v>
      </c>
      <c r="BW27" s="59" t="n">
        <f aca="false">IF(A27&lt;&gt;"",IFERROR(VLOOKUP(AR27,Tabelas!B:D,3,0),0),"")</f>
        <v>6</v>
      </c>
      <c r="BX27" s="56" t="n">
        <f aca="false">IF(A27&lt;&gt;"",SUM(AS27:BW27),"")</f>
        <v>138</v>
      </c>
      <c r="BY27" s="55" t="n">
        <f aca="false">IF(A27&lt;&gt;"",COUNTIF(N27:AR27,"LM")+COUNTIF(N27:AR27,"L"),"")+COUNTIF(N27:AR27,"LP")</f>
        <v>0</v>
      </c>
      <c r="BZ27" s="56" t="n">
        <f aca="false">IF(A27&lt;&gt;"",COUNTIF(N27:AR27,"AB"),"")</f>
        <v>0</v>
      </c>
      <c r="CA27" s="56" t="n">
        <f aca="false">IF(A27&lt;&gt;"",COUNTIF(N27:AR27,"FE"),"")</f>
        <v>0</v>
      </c>
      <c r="CB27" s="56" t="n">
        <f aca="false">IF(A27&lt;&gt;"",COUNTIF(N27:AR27,"LC"),"")</f>
        <v>0</v>
      </c>
      <c r="CC27" s="56" t="n">
        <f aca="false">IF(A27&lt;&gt;"",COUNTIF(N27:AR27,"CE"),"")</f>
        <v>0</v>
      </c>
      <c r="CD27" s="55" t="n">
        <f aca="false">IF(A27&lt;&gt;"",COUNTIF(N27:AR27,"AF1")+COUNTIF(N27:AR27,"AF2")+COUNTIF(N27:AR27,"AF3")+COUNTIF(N27:AR27,"AF4")+COUNTIF(N27:AR27,"AF5")+COUNTIF(N27:AR27,"AF6")+COUNTIF(N27:AR27,"AF7")+COUNTIF(N27:AR27,"AF8")+COUNTIF(N27:AR27,"AF9")+COUNTIF(N27:AR27,"AF10")+COUNTIF(N27:AR27,"AF11")+COUNTIF(N27:AR27,"AF12")+COUNTIF(N27:AR27,"AF13")+COUNTIF(N27:AR27,"AF14"),"")</f>
        <v>0</v>
      </c>
      <c r="CE27" s="55" t="n">
        <f aca="false">IF(A27&lt;&gt;"",COUNTIF(N27:AR27,"CE")+COUNTIF(N27:AR27,"L")+COUNTIF(N27:AR27,"LM")+COUNTIF(N27:AR27,"LP")+COUNTIF(N27:AR27,"LC")+COUNTIF(N27:AR27,"AB")+COUNTIF(N27:AR27,"AF1")+COUNTIF(N27:AR27,"AF2")+COUNTIF(N27:AR27,"AF3")+COUNTIF(N27:AR27,"AF4")+COUNTIF(N27:AR27,"AF5")+COUNTIF(N27:AR27,"AF6")+COUNTIF(N27:AR27,"AF7")+COUNTIF(N27:AR27,"AF8")+COUNTIF(N27:AR27,"AF9")+COUNTIF(N27:AR27,"AF10")+COUNTIF(N27:AR27,"AF11")+COUNTIF(N27:AR27,"AF12")+COUNTIF(N27:AR27,"AF13")+COUNTIF(N27:AR27,"AF14")+COUNTIF(N27:AR27,"RC")+COUNTIF(N27:AR27,"FO")+COUNTIF(N27:AR27,"FE"),"")</f>
        <v>0</v>
      </c>
      <c r="CF27" s="57" t="n">
        <f aca="false">IF(A27&lt;&gt;"",COUNTIF(N27:AR27,"APH"),"")</f>
        <v>0</v>
      </c>
    </row>
    <row r="28" customFormat="false" ht="12.75" hidden="false" customHeight="true" outlineLevel="0" collapsed="false">
      <c r="A28" s="140" t="s">
        <v>180</v>
      </c>
      <c r="B28" s="46" t="n">
        <v>1180111</v>
      </c>
      <c r="C28" s="48"/>
      <c r="D28" s="48" t="s">
        <v>163</v>
      </c>
      <c r="E28" s="48" t="s">
        <v>36</v>
      </c>
      <c r="F28" s="48" t="n">
        <v>30</v>
      </c>
      <c r="G28" s="49"/>
      <c r="H28" s="50"/>
      <c r="I28" s="50"/>
      <c r="J28" s="50"/>
      <c r="K28" s="50"/>
      <c r="L28" s="50"/>
      <c r="M28" s="50"/>
      <c r="N28" s="141" t="s">
        <v>204</v>
      </c>
      <c r="O28" s="141"/>
      <c r="P28" s="141"/>
      <c r="Q28" s="186" t="s">
        <v>204</v>
      </c>
      <c r="R28" s="186"/>
      <c r="S28" s="141"/>
      <c r="T28" s="141" t="s">
        <v>204</v>
      </c>
      <c r="U28" s="141"/>
      <c r="V28" s="141"/>
      <c r="W28" s="141" t="s">
        <v>204</v>
      </c>
      <c r="X28" s="186"/>
      <c r="Y28" s="186"/>
      <c r="Z28" s="141" t="s">
        <v>204</v>
      </c>
      <c r="AA28" s="141"/>
      <c r="AB28" s="141"/>
      <c r="AC28" s="141" t="s">
        <v>204</v>
      </c>
      <c r="AD28" s="141"/>
      <c r="AE28" s="186"/>
      <c r="AF28" s="186" t="s">
        <v>204</v>
      </c>
      <c r="AG28" s="141"/>
      <c r="AH28" s="141"/>
      <c r="AI28" s="141" t="s">
        <v>204</v>
      </c>
      <c r="AJ28" s="141"/>
      <c r="AK28" s="141"/>
      <c r="AL28" s="186" t="s">
        <v>204</v>
      </c>
      <c r="AM28" s="186"/>
      <c r="AN28" s="141"/>
      <c r="AO28" s="141" t="s">
        <v>204</v>
      </c>
      <c r="AP28" s="141"/>
      <c r="AQ28" s="141"/>
      <c r="AR28" s="142" t="s">
        <v>204</v>
      </c>
      <c r="AS28" s="58" t="n">
        <f aca="false">IF(A28&lt;&gt;"",IFERROR(VLOOKUP(N28,Tabelas!B:D,3,0),0),"")</f>
        <v>12</v>
      </c>
      <c r="AT28" s="59" t="n">
        <f aca="false">IF(A28&lt;&gt;"",IFERROR(VLOOKUP(O28,Tabelas!B:D,3,0),0),"")</f>
        <v>0</v>
      </c>
      <c r="AU28" s="59" t="n">
        <f aca="false">IF(A28&lt;&gt;"",IFERROR(VLOOKUP(P28,Tabelas!B:D,3,0),0),"")</f>
        <v>0</v>
      </c>
      <c r="AV28" s="59" t="n">
        <f aca="false">IF(A28&lt;&gt;"",IFERROR(VLOOKUP(Q28,Tabelas!B:D,3,0),0),"")</f>
        <v>12</v>
      </c>
      <c r="AW28" s="59" t="n">
        <f aca="false">IF(A28&lt;&gt;"",IFERROR(VLOOKUP(R28,Tabelas!B:D,3,0),0),"")</f>
        <v>0</v>
      </c>
      <c r="AX28" s="59" t="n">
        <f aca="false">IF(A28&lt;&gt;"",IFERROR(VLOOKUP(S28,Tabelas!B:D,3,0),0),"")</f>
        <v>0</v>
      </c>
      <c r="AY28" s="59" t="n">
        <f aca="false">IF(A28&lt;&gt;"",IFERROR(VLOOKUP(T28,Tabelas!B:D,3,0),0),"")</f>
        <v>12</v>
      </c>
      <c r="AZ28" s="59" t="n">
        <f aca="false">IF(A28&lt;&gt;"",IFERROR(VLOOKUP(U28,Tabelas!B:D,3,0),0),"")</f>
        <v>0</v>
      </c>
      <c r="BA28" s="59" t="n">
        <f aca="false">IF(A28&lt;&gt;"",IFERROR(VLOOKUP(V28,Tabelas!B:D,3,0),0),"")</f>
        <v>0</v>
      </c>
      <c r="BB28" s="59" t="n">
        <f aca="false">IF(A28&lt;&gt;"",IFERROR(VLOOKUP(W28,Tabelas!B:D,3,0),0),"")</f>
        <v>12</v>
      </c>
      <c r="BC28" s="59" t="n">
        <f aca="false">IF(A28&lt;&gt;"",IFERROR(VLOOKUP(X28,Tabelas!B:D,3,0),0),"")</f>
        <v>0</v>
      </c>
      <c r="BD28" s="59" t="n">
        <f aca="false">IF(A28&lt;&gt;"",IFERROR(VLOOKUP(Y28,Tabelas!B:D,3,0),0),"")</f>
        <v>0</v>
      </c>
      <c r="BE28" s="59" t="n">
        <f aca="false">IF(A28&lt;&gt;"",IFERROR(VLOOKUP(Z28,Tabelas!B:D,3,0),0),"")</f>
        <v>12</v>
      </c>
      <c r="BF28" s="59" t="n">
        <f aca="false">IF(A28&lt;&gt;"",IFERROR(VLOOKUP(AA28,Tabelas!B:D,3,0),0),"")</f>
        <v>0</v>
      </c>
      <c r="BG28" s="59" t="n">
        <f aca="false">IF(A28&lt;&gt;"",IFERROR(VLOOKUP(AB28,Tabelas!B:D,3,0),0),"")</f>
        <v>0</v>
      </c>
      <c r="BH28" s="59" t="n">
        <f aca="false">IF(A28&lt;&gt;"",IFERROR(VLOOKUP(AC28,Tabelas!B:D,3,0),0),"")</f>
        <v>12</v>
      </c>
      <c r="BI28" s="59" t="n">
        <f aca="false">IF(A28&lt;&gt;"",IFERROR(VLOOKUP(AD28,Tabelas!B:D,3,0),0),"")</f>
        <v>0</v>
      </c>
      <c r="BJ28" s="59" t="n">
        <f aca="false">IF(A28&lt;&gt;"",IFERROR(VLOOKUP(AE28,Tabelas!B:D,3,0),0),"")</f>
        <v>0</v>
      </c>
      <c r="BK28" s="59" t="n">
        <f aca="false">IF(A28&lt;&gt;"",IFERROR(VLOOKUP(AF28,Tabelas!B:D,3,0),0),"")</f>
        <v>12</v>
      </c>
      <c r="BL28" s="59" t="n">
        <f aca="false">IF(A28&lt;&gt;"",IFERROR(VLOOKUP(AG28,Tabelas!B:D,3,0),0),"")</f>
        <v>0</v>
      </c>
      <c r="BM28" s="59" t="n">
        <f aca="false">IF(A28&lt;&gt;"",IFERROR(VLOOKUP(AH28,Tabelas!B:D,3,0),0),"")</f>
        <v>0</v>
      </c>
      <c r="BN28" s="59" t="n">
        <f aca="false">IF(A28&lt;&gt;"",IFERROR(VLOOKUP(AI28,Tabelas!B:D,3,0),0),"")</f>
        <v>12</v>
      </c>
      <c r="BO28" s="59" t="n">
        <f aca="false">IF(A28&lt;&gt;"",IFERROR(VLOOKUP(AJ28,Tabelas!B:D,3,0),0),"")</f>
        <v>0</v>
      </c>
      <c r="BP28" s="59" t="n">
        <f aca="false">IF(A28&lt;&gt;"",IFERROR(VLOOKUP(AK28,Tabelas!B:D,3,0),0),"")</f>
        <v>0</v>
      </c>
      <c r="BQ28" s="59" t="n">
        <f aca="false">IF(A28&lt;&gt;"",IFERROR(VLOOKUP(AL28,Tabelas!B:D,3,0),0),"")</f>
        <v>12</v>
      </c>
      <c r="BR28" s="59" t="n">
        <f aca="false">IF(A28&lt;&gt;"",IFERROR(VLOOKUP(AM28,Tabelas!B:D,3,0),0),"")</f>
        <v>0</v>
      </c>
      <c r="BS28" s="59" t="n">
        <f aca="false">IF(A28&lt;&gt;"",IFERROR(VLOOKUP(AN28,Tabelas!B:D,3,0),0),"")</f>
        <v>0</v>
      </c>
      <c r="BT28" s="59" t="n">
        <f aca="false">IF(A28&lt;&gt;"",IFERROR(VLOOKUP(AO28,Tabelas!B:D,3,0),0),"")</f>
        <v>12</v>
      </c>
      <c r="BU28" s="59" t="n">
        <f aca="false">IF(A28&lt;&gt;"",IFERROR(VLOOKUP(AP28,Tabelas!B:D,3,0),0),"")</f>
        <v>0</v>
      </c>
      <c r="BV28" s="59" t="n">
        <f aca="false">IF(A28&lt;&gt;"",IFERROR(VLOOKUP(AQ28,Tabelas!B:D,3,0),0),"")</f>
        <v>0</v>
      </c>
      <c r="BW28" s="59" t="n">
        <f aca="false">IF(A28&lt;&gt;"",IFERROR(VLOOKUP(AR28,Tabelas!B:D,3,0),0),"")</f>
        <v>12</v>
      </c>
      <c r="BX28" s="56" t="n">
        <f aca="false">IF(A28&lt;&gt;"",SUM(AS28:BW28),"")</f>
        <v>132</v>
      </c>
      <c r="BY28" s="55" t="n">
        <f aca="false">IF(A28&lt;&gt;"",COUNTIF(N28:AR28,"LM")+COUNTIF(N28:AR28,"L"),"")+COUNTIF(N28:AR28,"LP")</f>
        <v>0</v>
      </c>
      <c r="BZ28" s="56" t="n">
        <f aca="false">IF(A28&lt;&gt;"",COUNTIF(N28:AR28,"AB"),"")</f>
        <v>0</v>
      </c>
      <c r="CA28" s="56" t="n">
        <f aca="false">IF(A28&lt;&gt;"",COUNTIF(N28:AR28,"FE"),"")</f>
        <v>0</v>
      </c>
      <c r="CB28" s="56" t="n">
        <f aca="false">IF(A28&lt;&gt;"",COUNTIF(N28:AR28,"LC"),"")</f>
        <v>0</v>
      </c>
      <c r="CC28" s="56" t="n">
        <f aca="false">IF(A28&lt;&gt;"",COUNTIF(N28:AR28,"CE"),"")</f>
        <v>0</v>
      </c>
      <c r="CD28" s="55" t="n">
        <f aca="false">IF(A28&lt;&gt;"",COUNTIF(N28:AR28,"AF1")+COUNTIF(N28:AR28,"AF2")+COUNTIF(N28:AR28,"AF3")+COUNTIF(N28:AR28,"AF4")+COUNTIF(N28:AR28,"AF5")+COUNTIF(N28:AR28,"AF6")+COUNTIF(N28:AR28,"AF7")+COUNTIF(N28:AR28,"AF8")+COUNTIF(N28:AR28,"AF9")+COUNTIF(N28:AR28,"AF10")+COUNTIF(N28:AR28,"AF11")+COUNTIF(N28:AR28,"AF12")+COUNTIF(N28:AR28,"AF13")+COUNTIF(N28:AR28,"AF14"),"")</f>
        <v>0</v>
      </c>
      <c r="CE28" s="55" t="n">
        <f aca="false">IF(A28&lt;&gt;"",COUNTIF(N28:AR28,"CE")+COUNTIF(N28:AR28,"L")+COUNTIF(N28:AR28,"LM")+COUNTIF(N28:AR28,"LP")+COUNTIF(N28:AR28,"LC")+COUNTIF(N28:AR28,"AB")+COUNTIF(N28:AR28,"AF1")+COUNTIF(N28:AR28,"AF2")+COUNTIF(N28:AR28,"AF3")+COUNTIF(N28:AR28,"AF4")+COUNTIF(N28:AR28,"AF5")+COUNTIF(N28:AR28,"AF6")+COUNTIF(N28:AR28,"AF7")+COUNTIF(N28:AR28,"AF8")+COUNTIF(N28:AR28,"AF9")+COUNTIF(N28:AR28,"AF10")+COUNTIF(N28:AR28,"AF11")+COUNTIF(N28:AR28,"AF12")+COUNTIF(N28:AR28,"AF13")+COUNTIF(N28:AR28,"AF14")+COUNTIF(N28:AR28,"RC")+COUNTIF(N28:AR28,"FO")+COUNTIF(N28:AR28,"FE"),"")</f>
        <v>0</v>
      </c>
      <c r="CF28" s="57" t="n">
        <f aca="false">IF(A28&lt;&gt;"",COUNTIF(N28:AR28,"APH"),"")</f>
        <v>0</v>
      </c>
    </row>
    <row r="29" customFormat="false" ht="12.75" hidden="false" customHeight="true" outlineLevel="0" collapsed="false">
      <c r="A29" s="140" t="s">
        <v>181</v>
      </c>
      <c r="B29" s="46" t="n">
        <v>1159198</v>
      </c>
      <c r="C29" s="48"/>
      <c r="D29" s="48" t="s">
        <v>165</v>
      </c>
      <c r="E29" s="48" t="s">
        <v>36</v>
      </c>
      <c r="F29" s="48" t="n">
        <v>30</v>
      </c>
      <c r="G29" s="49"/>
      <c r="H29" s="50"/>
      <c r="I29" s="50"/>
      <c r="J29" s="50"/>
      <c r="K29" s="50"/>
      <c r="L29" s="50"/>
      <c r="M29" s="50"/>
      <c r="N29" s="141" t="s">
        <v>204</v>
      </c>
      <c r="O29" s="141"/>
      <c r="P29" s="141"/>
      <c r="Q29" s="186" t="s">
        <v>204</v>
      </c>
      <c r="R29" s="186"/>
      <c r="S29" s="141"/>
      <c r="T29" s="141" t="s">
        <v>204</v>
      </c>
      <c r="U29" s="141"/>
      <c r="V29" s="141"/>
      <c r="W29" s="141" t="s">
        <v>204</v>
      </c>
      <c r="X29" s="186"/>
      <c r="Y29" s="186"/>
      <c r="Z29" s="141" t="s">
        <v>204</v>
      </c>
      <c r="AA29" s="141"/>
      <c r="AB29" s="141"/>
      <c r="AC29" s="141" t="s">
        <v>204</v>
      </c>
      <c r="AD29" s="141"/>
      <c r="AE29" s="186"/>
      <c r="AF29" s="186" t="s">
        <v>204</v>
      </c>
      <c r="AG29" s="141"/>
      <c r="AH29" s="141"/>
      <c r="AI29" s="141" t="s">
        <v>204</v>
      </c>
      <c r="AJ29" s="141"/>
      <c r="AK29" s="141"/>
      <c r="AL29" s="186" t="s">
        <v>204</v>
      </c>
      <c r="AM29" s="186"/>
      <c r="AN29" s="141"/>
      <c r="AO29" s="141" t="s">
        <v>204</v>
      </c>
      <c r="AP29" s="141"/>
      <c r="AQ29" s="141"/>
      <c r="AR29" s="142" t="s">
        <v>204</v>
      </c>
      <c r="AS29" s="58" t="n">
        <f aca="false">IF(A29&lt;&gt;"",IFERROR(VLOOKUP(N29,Tabelas!B:D,3,0),0),"")</f>
        <v>12</v>
      </c>
      <c r="AT29" s="59" t="n">
        <f aca="false">IF(A29&lt;&gt;"",IFERROR(VLOOKUP(O29,Tabelas!B:D,3,0),0),"")</f>
        <v>0</v>
      </c>
      <c r="AU29" s="59" t="n">
        <f aca="false">IF(A29&lt;&gt;"",IFERROR(VLOOKUP(P29,Tabelas!B:D,3,0),0),"")</f>
        <v>0</v>
      </c>
      <c r="AV29" s="59" t="n">
        <f aca="false">IF(A29&lt;&gt;"",IFERROR(VLOOKUP(Q29,Tabelas!B:D,3,0),0),"")</f>
        <v>12</v>
      </c>
      <c r="AW29" s="59" t="n">
        <f aca="false">IF(A29&lt;&gt;"",IFERROR(VLOOKUP(R29,Tabelas!B:D,3,0),0),"")</f>
        <v>0</v>
      </c>
      <c r="AX29" s="59" t="n">
        <f aca="false">IF(A29&lt;&gt;"",IFERROR(VLOOKUP(S29,Tabelas!B:D,3,0),0),"")</f>
        <v>0</v>
      </c>
      <c r="AY29" s="59" t="n">
        <f aca="false">IF(A29&lt;&gt;"",IFERROR(VLOOKUP(T29,Tabelas!B:D,3,0),0),"")</f>
        <v>12</v>
      </c>
      <c r="AZ29" s="59" t="n">
        <f aca="false">IF(A29&lt;&gt;"",IFERROR(VLOOKUP(U29,Tabelas!B:D,3,0),0),"")</f>
        <v>0</v>
      </c>
      <c r="BA29" s="59" t="n">
        <f aca="false">IF(A29&lt;&gt;"",IFERROR(VLOOKUP(V29,Tabelas!B:D,3,0),0),"")</f>
        <v>0</v>
      </c>
      <c r="BB29" s="59" t="n">
        <f aca="false">IF(A29&lt;&gt;"",IFERROR(VLOOKUP(W29,Tabelas!B:D,3,0),0),"")</f>
        <v>12</v>
      </c>
      <c r="BC29" s="59" t="n">
        <f aca="false">IF(A29&lt;&gt;"",IFERROR(VLOOKUP(X29,Tabelas!B:D,3,0),0),"")</f>
        <v>0</v>
      </c>
      <c r="BD29" s="59" t="n">
        <f aca="false">IF(A29&lt;&gt;"",IFERROR(VLOOKUP(Y29,Tabelas!B:D,3,0),0),"")</f>
        <v>0</v>
      </c>
      <c r="BE29" s="59" t="n">
        <f aca="false">IF(A29&lt;&gt;"",IFERROR(VLOOKUP(Z29,Tabelas!B:D,3,0),0),"")</f>
        <v>12</v>
      </c>
      <c r="BF29" s="59" t="n">
        <f aca="false">IF(A29&lt;&gt;"",IFERROR(VLOOKUP(AA29,Tabelas!B:D,3,0),0),"")</f>
        <v>0</v>
      </c>
      <c r="BG29" s="59" t="n">
        <f aca="false">IF(A29&lt;&gt;"",IFERROR(VLOOKUP(AB29,Tabelas!B:D,3,0),0),"")</f>
        <v>0</v>
      </c>
      <c r="BH29" s="59" t="n">
        <f aca="false">IF(A29&lt;&gt;"",IFERROR(VLOOKUP(AC29,Tabelas!B:D,3,0),0),"")</f>
        <v>12</v>
      </c>
      <c r="BI29" s="59" t="n">
        <f aca="false">IF(A29&lt;&gt;"",IFERROR(VLOOKUP(AD29,Tabelas!B:D,3,0),0),"")</f>
        <v>0</v>
      </c>
      <c r="BJ29" s="59" t="n">
        <f aca="false">IF(A29&lt;&gt;"",IFERROR(VLOOKUP(AE29,Tabelas!B:D,3,0),0),"")</f>
        <v>0</v>
      </c>
      <c r="BK29" s="59" t="n">
        <f aca="false">IF(A29&lt;&gt;"",IFERROR(VLOOKUP(AF29,Tabelas!B:D,3,0),0),"")</f>
        <v>12</v>
      </c>
      <c r="BL29" s="59" t="n">
        <f aca="false">IF(A29&lt;&gt;"",IFERROR(VLOOKUP(AG29,Tabelas!B:D,3,0),0),"")</f>
        <v>0</v>
      </c>
      <c r="BM29" s="59" t="n">
        <f aca="false">IF(A29&lt;&gt;"",IFERROR(VLOOKUP(AH29,Tabelas!B:D,3,0),0),"")</f>
        <v>0</v>
      </c>
      <c r="BN29" s="59" t="n">
        <f aca="false">IF(A29&lt;&gt;"",IFERROR(VLOOKUP(AI29,Tabelas!B:D,3,0),0),"")</f>
        <v>12</v>
      </c>
      <c r="BO29" s="59" t="n">
        <f aca="false">IF(A29&lt;&gt;"",IFERROR(VLOOKUP(AJ29,Tabelas!B:D,3,0),0),"")</f>
        <v>0</v>
      </c>
      <c r="BP29" s="59" t="n">
        <f aca="false">IF(A29&lt;&gt;"",IFERROR(VLOOKUP(AK29,Tabelas!B:D,3,0),0),"")</f>
        <v>0</v>
      </c>
      <c r="BQ29" s="59" t="n">
        <f aca="false">IF(A29&lt;&gt;"",IFERROR(VLOOKUP(AL29,Tabelas!B:D,3,0),0),"")</f>
        <v>12</v>
      </c>
      <c r="BR29" s="59" t="n">
        <f aca="false">IF(A29&lt;&gt;"",IFERROR(VLOOKUP(AM29,Tabelas!B:D,3,0),0),"")</f>
        <v>0</v>
      </c>
      <c r="BS29" s="59" t="n">
        <f aca="false">IF(A29&lt;&gt;"",IFERROR(VLOOKUP(AN29,Tabelas!B:D,3,0),0),"")</f>
        <v>0</v>
      </c>
      <c r="BT29" s="59" t="n">
        <f aca="false">IF(A29&lt;&gt;"",IFERROR(VLOOKUP(AO29,Tabelas!B:D,3,0),0),"")</f>
        <v>12</v>
      </c>
      <c r="BU29" s="59" t="n">
        <f aca="false">IF(A29&lt;&gt;"",IFERROR(VLOOKUP(AP29,Tabelas!B:D,3,0),0),"")</f>
        <v>0</v>
      </c>
      <c r="BV29" s="59" t="n">
        <f aca="false">IF(A29&lt;&gt;"",IFERROR(VLOOKUP(AQ29,Tabelas!B:D,3,0),0),"")</f>
        <v>0</v>
      </c>
      <c r="BW29" s="59" t="n">
        <f aca="false">IF(A29&lt;&gt;"",IFERROR(VLOOKUP(AR29,Tabelas!B:D,3,0),0),"")</f>
        <v>12</v>
      </c>
      <c r="BX29" s="56" t="n">
        <f aca="false">IF(A29&lt;&gt;"",SUM(AS29:BW29),"")</f>
        <v>132</v>
      </c>
      <c r="BY29" s="55" t="n">
        <f aca="false">IF(A29&lt;&gt;"",COUNTIF(N29:AR29,"LM")+COUNTIF(N29:AR29,"L"),"")+COUNTIF(N29:AR29,"LP")</f>
        <v>0</v>
      </c>
      <c r="BZ29" s="56" t="n">
        <f aca="false">IF(A29&lt;&gt;"",COUNTIF(N29:AR29,"AB"),"")</f>
        <v>0</v>
      </c>
      <c r="CA29" s="56" t="n">
        <f aca="false">IF(A29&lt;&gt;"",COUNTIF(N29:AR29,"FE"),"")</f>
        <v>0</v>
      </c>
      <c r="CB29" s="56" t="n">
        <f aca="false">IF(A29&lt;&gt;"",COUNTIF(N29:AR29,"LC"),"")</f>
        <v>0</v>
      </c>
      <c r="CC29" s="56" t="n">
        <f aca="false">IF(A29&lt;&gt;"",COUNTIF(N29:AR29,"CE"),"")</f>
        <v>0</v>
      </c>
      <c r="CD29" s="55" t="n">
        <f aca="false">IF(A29&lt;&gt;"",COUNTIF(N29:AR29,"AF1")+COUNTIF(N29:AR29,"AF2")+COUNTIF(N29:AR29,"AF3")+COUNTIF(N29:AR29,"AF4")+COUNTIF(N29:AR29,"AF5")+COUNTIF(N29:AR29,"AF6")+COUNTIF(N29:AR29,"AF7")+COUNTIF(N29:AR29,"AF8")+COUNTIF(N29:AR29,"AF9")+COUNTIF(N29:AR29,"AF10")+COUNTIF(N29:AR29,"AF11")+COUNTIF(N29:AR29,"AF12")+COUNTIF(N29:AR29,"AF13")+COUNTIF(N29:AR29,"AF14"),"")</f>
        <v>0</v>
      </c>
      <c r="CE29" s="55" t="n">
        <f aca="false">IF(A29&lt;&gt;"",COUNTIF(N29:AR29,"CE")+COUNTIF(N29:AR29,"L")+COUNTIF(N29:AR29,"LM")+COUNTIF(N29:AR29,"LP")+COUNTIF(N29:AR29,"LC")+COUNTIF(N29:AR29,"AB")+COUNTIF(N29:AR29,"AF1")+COUNTIF(N29:AR29,"AF2")+COUNTIF(N29:AR29,"AF3")+COUNTIF(N29:AR29,"AF4")+COUNTIF(N29:AR29,"AF5")+COUNTIF(N29:AR29,"AF6")+COUNTIF(N29:AR29,"AF7")+COUNTIF(N29:AR29,"AF8")+COUNTIF(N29:AR29,"AF9")+COUNTIF(N29:AR29,"AF10")+COUNTIF(N29:AR29,"AF11")+COUNTIF(N29:AR29,"AF12")+COUNTIF(N29:AR29,"AF13")+COUNTIF(N29:AR29,"AF14")+COUNTIF(N29:AR29,"RC")+COUNTIF(N29:AR29,"FO")+COUNTIF(N29:AR29,"FE"),"")</f>
        <v>0</v>
      </c>
      <c r="CF29" s="57" t="n">
        <f aca="false">IF(A29&lt;&gt;"",COUNTIF(N29:AR29,"APH"),"")</f>
        <v>0</v>
      </c>
    </row>
    <row r="30" customFormat="false" ht="12.75" hidden="false" customHeight="true" outlineLevel="0" collapsed="false">
      <c r="A30" s="140" t="str">
        <f aca="false">Julho!A31</f>
        <v>Renata Selhorst de Souza</v>
      </c>
      <c r="B30" s="46" t="n">
        <f aca="false">Julho!B31</f>
        <v>1160311</v>
      </c>
      <c r="C30" s="48" t="n">
        <f aca="false">Julho!C31</f>
        <v>0</v>
      </c>
      <c r="D30" s="48" t="str">
        <f aca="false">Julho!D31</f>
        <v>Téc. Enf.</v>
      </c>
      <c r="E30" s="48" t="str">
        <f aca="false">Julho!E31</f>
        <v>RJU</v>
      </c>
      <c r="F30" s="48" t="n">
        <f aca="false">Julho!F31</f>
        <v>30</v>
      </c>
      <c r="G30" s="49"/>
      <c r="H30" s="50"/>
      <c r="I30" s="50"/>
      <c r="J30" s="50"/>
      <c r="K30" s="50"/>
      <c r="L30" s="50"/>
      <c r="M30" s="50"/>
      <c r="N30" s="141"/>
      <c r="O30" s="141"/>
      <c r="P30" s="141" t="s">
        <v>204</v>
      </c>
      <c r="Q30" s="186"/>
      <c r="R30" s="186"/>
      <c r="S30" s="141" t="s">
        <v>204</v>
      </c>
      <c r="T30" s="141" t="s">
        <v>200</v>
      </c>
      <c r="U30" s="141" t="s">
        <v>200</v>
      </c>
      <c r="V30" s="141" t="s">
        <v>200</v>
      </c>
      <c r="W30" s="141" t="s">
        <v>200</v>
      </c>
      <c r="X30" s="186"/>
      <c r="Y30" s="186"/>
      <c r="Z30" s="141" t="s">
        <v>34</v>
      </c>
      <c r="AA30" s="141" t="s">
        <v>34</v>
      </c>
      <c r="AB30" s="141" t="s">
        <v>34</v>
      </c>
      <c r="AC30" s="141" t="s">
        <v>34</v>
      </c>
      <c r="AD30" s="141" t="s">
        <v>34</v>
      </c>
      <c r="AE30" s="186" t="s">
        <v>34</v>
      </c>
      <c r="AF30" s="186" t="s">
        <v>34</v>
      </c>
      <c r="AG30" s="141" t="s">
        <v>34</v>
      </c>
      <c r="AH30" s="141" t="s">
        <v>34</v>
      </c>
      <c r="AI30" s="141" t="s">
        <v>34</v>
      </c>
      <c r="AJ30" s="141"/>
      <c r="AK30" s="141" t="s">
        <v>200</v>
      </c>
      <c r="AL30" s="186"/>
      <c r="AM30" s="186"/>
      <c r="AN30" s="141" t="s">
        <v>200</v>
      </c>
      <c r="AO30" s="141" t="s">
        <v>200</v>
      </c>
      <c r="AP30" s="141" t="s">
        <v>200</v>
      </c>
      <c r="AQ30" s="141" t="s">
        <v>200</v>
      </c>
      <c r="AR30" s="142" t="s">
        <v>200</v>
      </c>
      <c r="AS30" s="58" t="n">
        <f aca="false">IF(A30&lt;&gt;"",IFERROR(VLOOKUP(N30,Tabelas!B:D,3,0),0),"")</f>
        <v>0</v>
      </c>
      <c r="AT30" s="59" t="n">
        <f aca="false">IF(A30&lt;&gt;"",IFERROR(VLOOKUP(O30,Tabelas!B:D,3,0),0),"")</f>
        <v>0</v>
      </c>
      <c r="AU30" s="59" t="n">
        <f aca="false">IF(A30&lt;&gt;"",IFERROR(VLOOKUP(P30,Tabelas!B:D,3,0),0),"")</f>
        <v>12</v>
      </c>
      <c r="AV30" s="59" t="n">
        <f aca="false">IF(A30&lt;&gt;"",IFERROR(VLOOKUP(Q30,Tabelas!B:D,3,0),0),"")</f>
        <v>0</v>
      </c>
      <c r="AW30" s="59" t="n">
        <f aca="false">IF(A30&lt;&gt;"",IFERROR(VLOOKUP(R30,Tabelas!B:D,3,0),0),"")</f>
        <v>0</v>
      </c>
      <c r="AX30" s="59" t="n">
        <f aca="false">IF(A30&lt;&gt;"",IFERROR(VLOOKUP(S30,Tabelas!B:D,3,0),0),"")</f>
        <v>12</v>
      </c>
      <c r="AY30" s="59" t="n">
        <f aca="false">IF(A30&lt;&gt;"",IFERROR(VLOOKUP(T30,Tabelas!B:D,3,0),0),"")</f>
        <v>6</v>
      </c>
      <c r="AZ30" s="59" t="n">
        <f aca="false">IF(A30&lt;&gt;"",IFERROR(VLOOKUP(U30,Tabelas!B:D,3,0),0),"")</f>
        <v>6</v>
      </c>
      <c r="BA30" s="59" t="n">
        <f aca="false">IF(A30&lt;&gt;"",IFERROR(VLOOKUP(V30,Tabelas!B:D,3,0),0),"")</f>
        <v>6</v>
      </c>
      <c r="BB30" s="59" t="n">
        <f aca="false">IF(A30&lt;&gt;"",IFERROR(VLOOKUP(W30,Tabelas!B:D,3,0),0),"")</f>
        <v>6</v>
      </c>
      <c r="BC30" s="59" t="n">
        <f aca="false">IF(A30&lt;&gt;"",IFERROR(VLOOKUP(X30,Tabelas!B:D,3,0),0),"")</f>
        <v>0</v>
      </c>
      <c r="BD30" s="59" t="n">
        <f aca="false">IF(A30&lt;&gt;"",IFERROR(VLOOKUP(Y30,Tabelas!B:D,3,0),0),"")</f>
        <v>0</v>
      </c>
      <c r="BE30" s="59" t="n">
        <f aca="false">IF(A30&lt;&gt;"",IFERROR(VLOOKUP(Z30,Tabelas!B:D,3,0),0),"")</f>
        <v>0</v>
      </c>
      <c r="BF30" s="59" t="n">
        <f aca="false">IF(A30&lt;&gt;"",IFERROR(VLOOKUP(AA30,Tabelas!B:D,3,0),0),"")</f>
        <v>0</v>
      </c>
      <c r="BG30" s="59" t="n">
        <f aca="false">IF(A30&lt;&gt;"",IFERROR(VLOOKUP(AB30,Tabelas!B:D,3,0),0),"")</f>
        <v>0</v>
      </c>
      <c r="BH30" s="59" t="n">
        <f aca="false">IF(A30&lt;&gt;"",IFERROR(VLOOKUP(AC30,Tabelas!B:D,3,0),0),"")</f>
        <v>0</v>
      </c>
      <c r="BI30" s="59" t="n">
        <f aca="false">IF(A30&lt;&gt;"",IFERROR(VLOOKUP(AD30,Tabelas!B:D,3,0),0),"")</f>
        <v>0</v>
      </c>
      <c r="BJ30" s="59" t="n">
        <f aca="false">IF(A30&lt;&gt;"",IFERROR(VLOOKUP(AE30,Tabelas!B:D,3,0),0),"")</f>
        <v>0</v>
      </c>
      <c r="BK30" s="59" t="n">
        <f aca="false">IF(A30&lt;&gt;"",IFERROR(VLOOKUP(AF30,Tabelas!B:D,3,0),0),"")</f>
        <v>0</v>
      </c>
      <c r="BL30" s="59" t="n">
        <f aca="false">IF(A30&lt;&gt;"",IFERROR(VLOOKUP(AG30,Tabelas!B:D,3,0),0),"")</f>
        <v>0</v>
      </c>
      <c r="BM30" s="59" t="n">
        <f aca="false">IF(A30&lt;&gt;"",IFERROR(VLOOKUP(AH30,Tabelas!B:D,3,0),0),"")</f>
        <v>0</v>
      </c>
      <c r="BN30" s="59" t="n">
        <f aca="false">IF(A30&lt;&gt;"",IFERROR(VLOOKUP(AI30,Tabelas!B:D,3,0),0),"")</f>
        <v>0</v>
      </c>
      <c r="BO30" s="59" t="n">
        <f aca="false">IF(A30&lt;&gt;"",IFERROR(VLOOKUP(AJ30,Tabelas!B:D,3,0),0),"")</f>
        <v>0</v>
      </c>
      <c r="BP30" s="59" t="n">
        <f aca="false">IF(A30&lt;&gt;"",IFERROR(VLOOKUP(AK30,Tabelas!B:D,3,0),0),"")</f>
        <v>6</v>
      </c>
      <c r="BQ30" s="59" t="n">
        <f aca="false">IF(A30&lt;&gt;"",IFERROR(VLOOKUP(AL30,Tabelas!B:D,3,0),0),"")</f>
        <v>0</v>
      </c>
      <c r="BR30" s="59" t="n">
        <f aca="false">IF(A30&lt;&gt;"",IFERROR(VLOOKUP(AM30,Tabelas!B:D,3,0),0),"")</f>
        <v>0</v>
      </c>
      <c r="BS30" s="59" t="n">
        <f aca="false">IF(A30&lt;&gt;"",IFERROR(VLOOKUP(AN30,Tabelas!B:D,3,0),0),"")</f>
        <v>6</v>
      </c>
      <c r="BT30" s="59" t="n">
        <f aca="false">IF(A30&lt;&gt;"",IFERROR(VLOOKUP(AO30,Tabelas!B:D,3,0),0),"")</f>
        <v>6</v>
      </c>
      <c r="BU30" s="59" t="n">
        <f aca="false">IF(A30&lt;&gt;"",IFERROR(VLOOKUP(AP30,Tabelas!B:D,3,0),0),"")</f>
        <v>6</v>
      </c>
      <c r="BV30" s="59" t="n">
        <f aca="false">IF(A30&lt;&gt;"",IFERROR(VLOOKUP(AQ30,Tabelas!B:D,3,0),0),"")</f>
        <v>6</v>
      </c>
      <c r="BW30" s="59" t="n">
        <f aca="false">IF(A30&lt;&gt;"",IFERROR(VLOOKUP(AR30,Tabelas!B:D,3,0),0),"")</f>
        <v>6</v>
      </c>
      <c r="BX30" s="56" t="n">
        <f aca="false">IF(A30&lt;&gt;"",SUM(AS30:BW30),"")</f>
        <v>84</v>
      </c>
      <c r="BY30" s="55" t="n">
        <f aca="false">IF(A30&lt;&gt;"",COUNTIF(N30:AR30,"LM")+COUNTIF(N30:AR30,"L"),"")+COUNTIF(N30:AR30,"LP")</f>
        <v>0</v>
      </c>
      <c r="BZ30" s="56" t="n">
        <f aca="false">IF(A30&lt;&gt;"",COUNTIF(N30:AR30,"AB"),"")</f>
        <v>0</v>
      </c>
      <c r="CA30" s="56" t="n">
        <f aca="false">IF(A30&lt;&gt;"",COUNTIF(N30:AR30,"FE"),"")</f>
        <v>10</v>
      </c>
      <c r="CB30" s="56" t="n">
        <f aca="false">IF(A30&lt;&gt;"",COUNTIF(N30:AR30,"LC"),"")</f>
        <v>0</v>
      </c>
      <c r="CC30" s="56" t="n">
        <f aca="false">IF(A30&lt;&gt;"",COUNTIF(N30:AR30,"CE"),"")</f>
        <v>0</v>
      </c>
      <c r="CD30" s="55" t="n">
        <f aca="false">IF(A30&lt;&gt;"",COUNTIF(N30:AR30,"AF1")+COUNTIF(N30:AR30,"AF2")+COUNTIF(N30:AR30,"AF3")+COUNTIF(N30:AR30,"AF4")+COUNTIF(N30:AR30,"AF5")+COUNTIF(N30:AR30,"AF6")+COUNTIF(N30:AR30,"AF7")+COUNTIF(N30:AR30,"AF8")+COUNTIF(N30:AR30,"AF9")+COUNTIF(N30:AR30,"AF10")+COUNTIF(N30:AR30,"AF11")+COUNTIF(N30:AR30,"AF12")+COUNTIF(N30:AR30,"AF13")+COUNTIF(N30:AR30,"AF14"),"")</f>
        <v>0</v>
      </c>
      <c r="CE30" s="55" t="n">
        <f aca="false">IF(A30&lt;&gt;"",COUNTIF(N30:AR30,"CE")+COUNTIF(N30:AR30,"L")+COUNTIF(N30:AR30,"LM")+COUNTIF(N30:AR30,"LP")+COUNTIF(N30:AR30,"LC")+COUNTIF(N30:AR30,"AB")+COUNTIF(N30:AR30,"AF1")+COUNTIF(N30:AR30,"AF2")+COUNTIF(N30:AR30,"AF3")+COUNTIF(N30:AR30,"AF4")+COUNTIF(N30:AR30,"AF5")+COUNTIF(N30:AR30,"AF6")+COUNTIF(N30:AR30,"AF7")+COUNTIF(N30:AR30,"AF8")+COUNTIF(N30:AR30,"AF9")+COUNTIF(N30:AR30,"AF10")+COUNTIF(N30:AR30,"AF11")+COUNTIF(N30:AR30,"AF12")+COUNTIF(N30:AR30,"AF13")+COUNTIF(N30:AR30,"AF14")+COUNTIF(N30:AR30,"RC")+COUNTIF(N30:AR30,"FO")+COUNTIF(N30:AR30,"FE"),"")</f>
        <v>10</v>
      </c>
      <c r="CF30" s="57" t="n">
        <f aca="false">IF(A30&lt;&gt;"",COUNTIF(N30:AR30,"APH"),"")</f>
        <v>0</v>
      </c>
    </row>
    <row r="31" customFormat="false" ht="12.75" hidden="false" customHeight="true" outlineLevel="0" collapsed="false">
      <c r="A31" s="140" t="str">
        <f aca="false">Julho!A32</f>
        <v>Eduardo Martins Linhares</v>
      </c>
      <c r="B31" s="46" t="n">
        <f aca="false">Julho!B32</f>
        <v>1824221</v>
      </c>
      <c r="C31" s="48" t="n">
        <f aca="false">Julho!C32</f>
        <v>0</v>
      </c>
      <c r="D31" s="48" t="str">
        <f aca="false">Julho!D32</f>
        <v>Téc. Enf.</v>
      </c>
      <c r="E31" s="48" t="str">
        <f aca="false">Julho!E32</f>
        <v>RJU</v>
      </c>
      <c r="F31" s="48" t="n">
        <f aca="false">Julho!F32</f>
        <v>30</v>
      </c>
      <c r="G31" s="49"/>
      <c r="H31" s="50"/>
      <c r="I31" s="50"/>
      <c r="J31" s="50"/>
      <c r="K31" s="50"/>
      <c r="L31" s="50"/>
      <c r="M31" s="50"/>
      <c r="N31" s="141"/>
      <c r="O31" s="141" t="s">
        <v>204</v>
      </c>
      <c r="P31" s="141"/>
      <c r="Q31" s="186"/>
      <c r="R31" s="186" t="s">
        <v>204</v>
      </c>
      <c r="S31" s="141"/>
      <c r="T31" s="141"/>
      <c r="U31" s="141" t="s">
        <v>204</v>
      </c>
      <c r="V31" s="141"/>
      <c r="W31" s="141"/>
      <c r="X31" s="186" t="s">
        <v>204</v>
      </c>
      <c r="Y31" s="186"/>
      <c r="Z31" s="141"/>
      <c r="AA31" s="141" t="s">
        <v>204</v>
      </c>
      <c r="AB31" s="141"/>
      <c r="AC31" s="141"/>
      <c r="AD31" s="141" t="s">
        <v>204</v>
      </c>
      <c r="AE31" s="186"/>
      <c r="AF31" s="186"/>
      <c r="AG31" s="141" t="s">
        <v>204</v>
      </c>
      <c r="AH31" s="141"/>
      <c r="AI31" s="141"/>
      <c r="AJ31" s="141" t="s">
        <v>204</v>
      </c>
      <c r="AK31" s="141"/>
      <c r="AL31" s="186"/>
      <c r="AM31" s="186" t="s">
        <v>204</v>
      </c>
      <c r="AN31" s="141"/>
      <c r="AO31" s="141"/>
      <c r="AP31" s="141" t="s">
        <v>204</v>
      </c>
      <c r="AQ31" s="141"/>
      <c r="AR31" s="142"/>
      <c r="AS31" s="58" t="n">
        <f aca="false">IF(A31&lt;&gt;"",IFERROR(VLOOKUP(N31,Tabelas!B:D,3,0),0),"")</f>
        <v>0</v>
      </c>
      <c r="AT31" s="59" t="n">
        <f aca="false">IF(A31&lt;&gt;"",IFERROR(VLOOKUP(O31,Tabelas!B:D,3,0),0),"")</f>
        <v>12</v>
      </c>
      <c r="AU31" s="59" t="n">
        <f aca="false">IF(A31&lt;&gt;"",IFERROR(VLOOKUP(P31,Tabelas!B:D,3,0),0),"")</f>
        <v>0</v>
      </c>
      <c r="AV31" s="59" t="n">
        <f aca="false">IF(A31&lt;&gt;"",IFERROR(VLOOKUP(Q31,Tabelas!B:D,3,0),0),"")</f>
        <v>0</v>
      </c>
      <c r="AW31" s="59" t="n">
        <f aca="false">IF(A31&lt;&gt;"",IFERROR(VLOOKUP(R31,Tabelas!B:D,3,0),0),"")</f>
        <v>12</v>
      </c>
      <c r="AX31" s="59" t="n">
        <f aca="false">IF(A31&lt;&gt;"",IFERROR(VLOOKUP(S31,Tabelas!B:D,3,0),0),"")</f>
        <v>0</v>
      </c>
      <c r="AY31" s="59" t="n">
        <f aca="false">IF(A31&lt;&gt;"",IFERROR(VLOOKUP(T31,Tabelas!B:D,3,0),0),"")</f>
        <v>0</v>
      </c>
      <c r="AZ31" s="59" t="n">
        <f aca="false">IF(A31&lt;&gt;"",IFERROR(VLOOKUP(U31,Tabelas!B:D,3,0),0),"")</f>
        <v>12</v>
      </c>
      <c r="BA31" s="59" t="n">
        <f aca="false">IF(A31&lt;&gt;"",IFERROR(VLOOKUP(V31,Tabelas!B:D,3,0),0),"")</f>
        <v>0</v>
      </c>
      <c r="BB31" s="59" t="n">
        <f aca="false">IF(A31&lt;&gt;"",IFERROR(VLOOKUP(W31,Tabelas!B:D,3,0),0),"")</f>
        <v>0</v>
      </c>
      <c r="BC31" s="59" t="n">
        <f aca="false">IF(A31&lt;&gt;"",IFERROR(VLOOKUP(X31,Tabelas!B:D,3,0),0),"")</f>
        <v>12</v>
      </c>
      <c r="BD31" s="59" t="n">
        <f aca="false">IF(A31&lt;&gt;"",IFERROR(VLOOKUP(Y31,Tabelas!B:D,3,0),0),"")</f>
        <v>0</v>
      </c>
      <c r="BE31" s="59" t="n">
        <f aca="false">IF(A31&lt;&gt;"",IFERROR(VLOOKUP(Z31,Tabelas!B:D,3,0),0),"")</f>
        <v>0</v>
      </c>
      <c r="BF31" s="59" t="n">
        <f aca="false">IF(A31&lt;&gt;"",IFERROR(VLOOKUP(AA31,Tabelas!B:D,3,0),0),"")</f>
        <v>12</v>
      </c>
      <c r="BG31" s="59" t="n">
        <f aca="false">IF(A31&lt;&gt;"",IFERROR(VLOOKUP(AB31,Tabelas!B:D,3,0),0),"")</f>
        <v>0</v>
      </c>
      <c r="BH31" s="59" t="n">
        <f aca="false">IF(A31&lt;&gt;"",IFERROR(VLOOKUP(AC31,Tabelas!B:D,3,0),0),"")</f>
        <v>0</v>
      </c>
      <c r="BI31" s="59" t="n">
        <f aca="false">IF(A31&lt;&gt;"",IFERROR(VLOOKUP(AD31,Tabelas!B:D,3,0),0),"")</f>
        <v>12</v>
      </c>
      <c r="BJ31" s="59" t="n">
        <f aca="false">IF(A31&lt;&gt;"",IFERROR(VLOOKUP(AE31,Tabelas!B:D,3,0),0),"")</f>
        <v>0</v>
      </c>
      <c r="BK31" s="59" t="n">
        <f aca="false">IF(A31&lt;&gt;"",IFERROR(VLOOKUP(AF31,Tabelas!B:D,3,0),0),"")</f>
        <v>0</v>
      </c>
      <c r="BL31" s="59" t="n">
        <f aca="false">IF(A31&lt;&gt;"",IFERROR(VLOOKUP(AG31,Tabelas!B:D,3,0),0),"")</f>
        <v>12</v>
      </c>
      <c r="BM31" s="59" t="n">
        <f aca="false">IF(A31&lt;&gt;"",IFERROR(VLOOKUP(AH31,Tabelas!B:D,3,0),0),"")</f>
        <v>0</v>
      </c>
      <c r="BN31" s="59" t="n">
        <f aca="false">IF(A31&lt;&gt;"",IFERROR(VLOOKUP(AI31,Tabelas!B:D,3,0),0),"")</f>
        <v>0</v>
      </c>
      <c r="BO31" s="59" t="n">
        <f aca="false">IF(A31&lt;&gt;"",IFERROR(VLOOKUP(AJ31,Tabelas!B:D,3,0),0),"")</f>
        <v>12</v>
      </c>
      <c r="BP31" s="59" t="n">
        <f aca="false">IF(A31&lt;&gt;"",IFERROR(VLOOKUP(AK31,Tabelas!B:D,3,0),0),"")</f>
        <v>0</v>
      </c>
      <c r="BQ31" s="59" t="n">
        <f aca="false">IF(A31&lt;&gt;"",IFERROR(VLOOKUP(AL31,Tabelas!B:D,3,0),0),"")</f>
        <v>0</v>
      </c>
      <c r="BR31" s="59" t="n">
        <f aca="false">IF(A31&lt;&gt;"",IFERROR(VLOOKUP(AM31,Tabelas!B:D,3,0),0),"")</f>
        <v>12</v>
      </c>
      <c r="BS31" s="59" t="n">
        <f aca="false">IF(A31&lt;&gt;"",IFERROR(VLOOKUP(AN31,Tabelas!B:D,3,0),0),"")</f>
        <v>0</v>
      </c>
      <c r="BT31" s="59" t="n">
        <f aca="false">IF(A31&lt;&gt;"",IFERROR(VLOOKUP(AO31,Tabelas!B:D,3,0),0),"")</f>
        <v>0</v>
      </c>
      <c r="BU31" s="59" t="n">
        <f aca="false">IF(A31&lt;&gt;"",IFERROR(VLOOKUP(AP31,Tabelas!B:D,3,0),0),"")</f>
        <v>12</v>
      </c>
      <c r="BV31" s="59" t="n">
        <f aca="false">IF(A31&lt;&gt;"",IFERROR(VLOOKUP(AQ31,Tabelas!B:D,3,0),0),"")</f>
        <v>0</v>
      </c>
      <c r="BW31" s="59" t="n">
        <f aca="false">IF(A31&lt;&gt;"",IFERROR(VLOOKUP(AR31,Tabelas!B:D,3,0),0),"")</f>
        <v>0</v>
      </c>
      <c r="BX31" s="56" t="n">
        <f aca="false">IF(A31&lt;&gt;"",SUM(AS31:BW31),"")</f>
        <v>120</v>
      </c>
      <c r="BY31" s="55" t="n">
        <f aca="false">IF(A31&lt;&gt;"",COUNTIF(N31:AR31,"LM")+COUNTIF(N31:AR31,"L"),"")+COUNTIF(N31:AR31,"LP")</f>
        <v>0</v>
      </c>
      <c r="BZ31" s="56" t="n">
        <f aca="false">IF(A31&lt;&gt;"",COUNTIF(N31:AR31,"AB"),"")</f>
        <v>0</v>
      </c>
      <c r="CA31" s="56" t="n">
        <f aca="false">IF(A31&lt;&gt;"",COUNTIF(N31:AR31,"FE"),"")</f>
        <v>0</v>
      </c>
      <c r="CB31" s="56" t="n">
        <f aca="false">IF(A31&lt;&gt;"",COUNTIF(N31:AR31,"LC"),"")</f>
        <v>0</v>
      </c>
      <c r="CC31" s="56" t="n">
        <f aca="false">IF(A31&lt;&gt;"",COUNTIF(N31:AR31,"CE"),"")</f>
        <v>0</v>
      </c>
      <c r="CD31" s="55" t="n">
        <f aca="false">IF(A31&lt;&gt;"",COUNTIF(N31:AR31,"AF1")+COUNTIF(N31:AR31,"AF2")+COUNTIF(N31:AR31,"AF3")+COUNTIF(N31:AR31,"AF4")+COUNTIF(N31:AR31,"AF5")+COUNTIF(N31:AR31,"AF6")+COUNTIF(N31:AR31,"AF7")+COUNTIF(N31:AR31,"AF8")+COUNTIF(N31:AR31,"AF9")+COUNTIF(N31:AR31,"AF10")+COUNTIF(N31:AR31,"AF11")+COUNTIF(N31:AR31,"AF12")+COUNTIF(N31:AR31,"AF13")+COUNTIF(N31:AR31,"AF14"),"")</f>
        <v>0</v>
      </c>
      <c r="CE31" s="55" t="n">
        <f aca="false">IF(A31&lt;&gt;"",COUNTIF(N31:AR31,"CE")+COUNTIF(N31:AR31,"L")+COUNTIF(N31:AR31,"LM")+COUNTIF(N31:AR31,"LP")+COUNTIF(N31:AR31,"LC")+COUNTIF(N31:AR31,"AB")+COUNTIF(N31:AR31,"AF1")+COUNTIF(N31:AR31,"AF2")+COUNTIF(N31:AR31,"AF3")+COUNTIF(N31:AR31,"AF4")+COUNTIF(N31:AR31,"AF5")+COUNTIF(N31:AR31,"AF6")+COUNTIF(N31:AR31,"AF7")+COUNTIF(N31:AR31,"AF8")+COUNTIF(N31:AR31,"AF9")+COUNTIF(N31:AR31,"AF10")+COUNTIF(N31:AR31,"AF11")+COUNTIF(N31:AR31,"AF12")+COUNTIF(N31:AR31,"AF13")+COUNTIF(N31:AR31,"AF14")+COUNTIF(N31:AR31,"RC")+COUNTIF(N31:AR31,"FO")+COUNTIF(N31:AR31,"FE"),"")</f>
        <v>0</v>
      </c>
      <c r="CF31" s="57" t="n">
        <f aca="false">IF(A31&lt;&gt;"",COUNTIF(N31:AR31,"APH"),"")</f>
        <v>0</v>
      </c>
    </row>
    <row r="32" customFormat="false" ht="12.75" hidden="false" customHeight="true" outlineLevel="0" collapsed="false">
      <c r="A32" s="140" t="str">
        <f aca="false">Julho!A33</f>
        <v>Diego Medeiros</v>
      </c>
      <c r="B32" s="46" t="n">
        <f aca="false">Julho!B33</f>
        <v>1834383</v>
      </c>
      <c r="C32" s="48" t="n">
        <f aca="false">Julho!C33</f>
        <v>0</v>
      </c>
      <c r="D32" s="48" t="str">
        <f aca="false">Julho!D33</f>
        <v>Téc. Enf.</v>
      </c>
      <c r="E32" s="48" t="str">
        <f aca="false">Julho!E33</f>
        <v>RJU</v>
      </c>
      <c r="F32" s="48" t="n">
        <f aca="false">Julho!F33</f>
        <v>30</v>
      </c>
      <c r="G32" s="50"/>
      <c r="H32" s="50"/>
      <c r="I32" s="50"/>
      <c r="J32" s="50"/>
      <c r="K32" s="50"/>
      <c r="L32" s="50"/>
      <c r="M32" s="50"/>
      <c r="N32" s="141"/>
      <c r="O32" s="141" t="s">
        <v>204</v>
      </c>
      <c r="P32" s="141" t="s">
        <v>203</v>
      </c>
      <c r="Q32" s="186"/>
      <c r="R32" s="186" t="s">
        <v>204</v>
      </c>
      <c r="S32" s="141"/>
      <c r="T32" s="141"/>
      <c r="U32" s="141" t="s">
        <v>203</v>
      </c>
      <c r="V32" s="141"/>
      <c r="W32" s="141"/>
      <c r="X32" s="186" t="s">
        <v>204</v>
      </c>
      <c r="Y32" s="186"/>
      <c r="Z32" s="141"/>
      <c r="AA32" s="141" t="s">
        <v>204</v>
      </c>
      <c r="AB32" s="141"/>
      <c r="AC32" s="141"/>
      <c r="AD32" s="141" t="s">
        <v>204</v>
      </c>
      <c r="AE32" s="186" t="s">
        <v>204</v>
      </c>
      <c r="AF32" s="186"/>
      <c r="AG32" s="141" t="s">
        <v>204</v>
      </c>
      <c r="AH32" s="141"/>
      <c r="AI32" s="141"/>
      <c r="AJ32" s="141"/>
      <c r="AK32" s="141"/>
      <c r="AL32" s="186"/>
      <c r="AM32" s="186"/>
      <c r="AN32" s="141"/>
      <c r="AO32" s="141"/>
      <c r="AP32" s="141" t="s">
        <v>204</v>
      </c>
      <c r="AQ32" s="141"/>
      <c r="AR32" s="142"/>
      <c r="AS32" s="58" t="n">
        <f aca="false">IF(A32&lt;&gt;"",IFERROR(VLOOKUP(N32,Tabelas!B:D,3,0),0),"")</f>
        <v>0</v>
      </c>
      <c r="AT32" s="59" t="n">
        <f aca="false">IF(A32&lt;&gt;"",IFERROR(VLOOKUP(O32,Tabelas!B:D,3,0),0),"")</f>
        <v>12</v>
      </c>
      <c r="AU32" s="59" t="n">
        <f aca="false">IF(A32&lt;&gt;"",IFERROR(VLOOKUP(P32,Tabelas!B:D,3,0),0),"")</f>
        <v>12</v>
      </c>
      <c r="AV32" s="59" t="n">
        <f aca="false">IF(A32&lt;&gt;"",IFERROR(VLOOKUP(Q32,Tabelas!B:D,3,0),0),"")</f>
        <v>0</v>
      </c>
      <c r="AW32" s="59" t="n">
        <f aca="false">IF(A32&lt;&gt;"",IFERROR(VLOOKUP(R32,Tabelas!B:D,3,0),0),"")</f>
        <v>12</v>
      </c>
      <c r="AX32" s="59" t="n">
        <f aca="false">IF(A32&lt;&gt;"",IFERROR(VLOOKUP(S32,Tabelas!B:D,3,0),0),"")</f>
        <v>0</v>
      </c>
      <c r="AY32" s="59" t="n">
        <f aca="false">IF(A32&lt;&gt;"",IFERROR(VLOOKUP(T32,Tabelas!B:D,3,0),0),"")</f>
        <v>0</v>
      </c>
      <c r="AZ32" s="59" t="n">
        <f aca="false">IF(A32&lt;&gt;"",IFERROR(VLOOKUP(U32,Tabelas!B:D,3,0),0),"")</f>
        <v>12</v>
      </c>
      <c r="BA32" s="59" t="n">
        <f aca="false">IF(A32&lt;&gt;"",IFERROR(VLOOKUP(V32,Tabelas!B:D,3,0),0),"")</f>
        <v>0</v>
      </c>
      <c r="BB32" s="59" t="n">
        <f aca="false">IF(A32&lt;&gt;"",IFERROR(VLOOKUP(W32,Tabelas!B:D,3,0),0),"")</f>
        <v>0</v>
      </c>
      <c r="BC32" s="59" t="n">
        <f aca="false">IF(A32&lt;&gt;"",IFERROR(VLOOKUP(X32,Tabelas!B:D,3,0),0),"")</f>
        <v>12</v>
      </c>
      <c r="BD32" s="59" t="n">
        <f aca="false">IF(A32&lt;&gt;"",IFERROR(VLOOKUP(Y32,Tabelas!B:D,3,0),0),"")</f>
        <v>0</v>
      </c>
      <c r="BE32" s="59" t="n">
        <f aca="false">IF(A32&lt;&gt;"",IFERROR(VLOOKUP(Z32,Tabelas!B:D,3,0),0),"")</f>
        <v>0</v>
      </c>
      <c r="BF32" s="59" t="n">
        <f aca="false">IF(A32&lt;&gt;"",IFERROR(VLOOKUP(AA32,Tabelas!B:D,3,0),0),"")</f>
        <v>12</v>
      </c>
      <c r="BG32" s="59" t="n">
        <f aca="false">IF(A32&lt;&gt;"",IFERROR(VLOOKUP(AB32,Tabelas!B:D,3,0),0),"")</f>
        <v>0</v>
      </c>
      <c r="BH32" s="59" t="n">
        <f aca="false">IF(A32&lt;&gt;"",IFERROR(VLOOKUP(AC32,Tabelas!B:D,3,0),0),"")</f>
        <v>0</v>
      </c>
      <c r="BI32" s="59" t="n">
        <f aca="false">IF(A32&lt;&gt;"",IFERROR(VLOOKUP(AD32,Tabelas!B:D,3,0),0),"")</f>
        <v>12</v>
      </c>
      <c r="BJ32" s="59" t="n">
        <f aca="false">IF(A32&lt;&gt;"",IFERROR(VLOOKUP(AE32,Tabelas!B:D,3,0),0),"")</f>
        <v>12</v>
      </c>
      <c r="BK32" s="59" t="n">
        <f aca="false">IF(A32&lt;&gt;"",IFERROR(VLOOKUP(AF32,Tabelas!B:D,3,0),0),"")</f>
        <v>0</v>
      </c>
      <c r="BL32" s="59" t="n">
        <f aca="false">IF(A32&lt;&gt;"",IFERROR(VLOOKUP(AG32,Tabelas!B:D,3,0),0),"")</f>
        <v>12</v>
      </c>
      <c r="BM32" s="59" t="n">
        <f aca="false">IF(A32&lt;&gt;"",IFERROR(VLOOKUP(AH32,Tabelas!B:D,3,0),0),"")</f>
        <v>0</v>
      </c>
      <c r="BN32" s="59" t="n">
        <f aca="false">IF(A32&lt;&gt;"",IFERROR(VLOOKUP(AI32,Tabelas!B:D,3,0),0),"")</f>
        <v>0</v>
      </c>
      <c r="BO32" s="59" t="n">
        <f aca="false">IF(A32&lt;&gt;"",IFERROR(VLOOKUP(AJ32,Tabelas!B:D,3,0),0),"")</f>
        <v>0</v>
      </c>
      <c r="BP32" s="59" t="n">
        <f aca="false">IF(A32&lt;&gt;"",IFERROR(VLOOKUP(AK32,Tabelas!B:D,3,0),0),"")</f>
        <v>0</v>
      </c>
      <c r="BQ32" s="59" t="n">
        <f aca="false">IF(A32&lt;&gt;"",IFERROR(VLOOKUP(AL32,Tabelas!B:D,3,0),0),"")</f>
        <v>0</v>
      </c>
      <c r="BR32" s="59" t="n">
        <f aca="false">IF(A32&lt;&gt;"",IFERROR(VLOOKUP(AM32,Tabelas!B:D,3,0),0),"")</f>
        <v>0</v>
      </c>
      <c r="BS32" s="59" t="n">
        <f aca="false">IF(A32&lt;&gt;"",IFERROR(VLOOKUP(AN32,Tabelas!B:D,3,0),0),"")</f>
        <v>0</v>
      </c>
      <c r="BT32" s="59" t="n">
        <f aca="false">IF(A32&lt;&gt;"",IFERROR(VLOOKUP(AO32,Tabelas!B:D,3,0),0),"")</f>
        <v>0</v>
      </c>
      <c r="BU32" s="59" t="n">
        <f aca="false">IF(A32&lt;&gt;"",IFERROR(VLOOKUP(AP32,Tabelas!B:D,3,0),0),"")</f>
        <v>12</v>
      </c>
      <c r="BV32" s="59" t="n">
        <f aca="false">IF(A32&lt;&gt;"",IFERROR(VLOOKUP(AQ32,Tabelas!B:D,3,0),0),"")</f>
        <v>0</v>
      </c>
      <c r="BW32" s="59" t="n">
        <f aca="false">IF(A32&lt;&gt;"",IFERROR(VLOOKUP(AR32,Tabelas!B:D,3,0),0),"")</f>
        <v>0</v>
      </c>
      <c r="BX32" s="56" t="n">
        <f aca="false">IF(A32&lt;&gt;"",SUM(AS32:BW32),"")</f>
        <v>120</v>
      </c>
      <c r="BY32" s="55" t="n">
        <f aca="false">IF(A32&lt;&gt;"",COUNTIF(N32:AR32,"LM")+COUNTIF(N32:AR32,"L"),"")+COUNTIF(N32:AR32,"LP")</f>
        <v>0</v>
      </c>
      <c r="BZ32" s="56" t="n">
        <f aca="false">IF(A32&lt;&gt;"",COUNTIF(N32:AR32,"AB"),"")</f>
        <v>0</v>
      </c>
      <c r="CA32" s="56" t="n">
        <f aca="false">IF(A32&lt;&gt;"",COUNTIF(N32:AR32,"FE"),"")</f>
        <v>0</v>
      </c>
      <c r="CB32" s="56" t="n">
        <f aca="false">IF(A32&lt;&gt;"",COUNTIF(N32:AR32,"LC"),"")</f>
        <v>0</v>
      </c>
      <c r="CC32" s="56" t="n">
        <f aca="false">IF(A32&lt;&gt;"",COUNTIF(N32:AR32,"CE"),"")</f>
        <v>0</v>
      </c>
      <c r="CD32" s="55" t="n">
        <f aca="false">IF(A32&lt;&gt;"",COUNTIF(N32:AR32,"AF1")+COUNTIF(N32:AR32,"AF2")+COUNTIF(N32:AR32,"AF3")+COUNTIF(N32:AR32,"AF4")+COUNTIF(N32:AR32,"AF5")+COUNTIF(N32:AR32,"AF6")+COUNTIF(N32:AR32,"AF7")+COUNTIF(N32:AR32,"AF8")+COUNTIF(N32:AR32,"AF9")+COUNTIF(N32:AR32,"AF10")+COUNTIF(N32:AR32,"AF11")+COUNTIF(N32:AR32,"AF12")+COUNTIF(N32:AR32,"AF13")+COUNTIF(N32:AR32,"AF14"),"")</f>
        <v>0</v>
      </c>
      <c r="CE32" s="55" t="n">
        <f aca="false">IF(A32&lt;&gt;"",COUNTIF(N32:AR32,"CE")+COUNTIF(N32:AR32,"L")+COUNTIF(N32:AR32,"LM")+COUNTIF(N32:AR32,"LP")+COUNTIF(N32:AR32,"LC")+COUNTIF(N32:AR32,"AB")+COUNTIF(N32:AR32,"AF1")+COUNTIF(N32:AR32,"AF2")+COUNTIF(N32:AR32,"AF3")+COUNTIF(N32:AR32,"AF4")+COUNTIF(N32:AR32,"AF5")+COUNTIF(N32:AR32,"AF6")+COUNTIF(N32:AR32,"AF7")+COUNTIF(N32:AR32,"AF8")+COUNTIF(N32:AR32,"AF9")+COUNTIF(N32:AR32,"AF10")+COUNTIF(N32:AR32,"AF11")+COUNTIF(N32:AR32,"AF12")+COUNTIF(N32:AR32,"AF13")+COUNTIF(N32:AR32,"AF14")+COUNTIF(N32:AR32,"RC")+COUNTIF(N32:AR32,"FO")+COUNTIF(N32:AR32,"FE"),"")</f>
        <v>0</v>
      </c>
      <c r="CF32" s="57" t="n">
        <f aca="false">IF(A32&lt;&gt;"",COUNTIF(N32:AR32,"APH"),"")</f>
        <v>0</v>
      </c>
    </row>
    <row r="33" customFormat="false" ht="12.75" hidden="false" customHeight="true" outlineLevel="0" collapsed="false">
      <c r="A33" s="140" t="str">
        <f aca="false">Julho!A34</f>
        <v>Edson Jorge Santilino Coelho</v>
      </c>
      <c r="B33" s="46" t="n">
        <f aca="false">Julho!B34</f>
        <v>1160640</v>
      </c>
      <c r="C33" s="48" t="n">
        <f aca="false">Julho!C34</f>
        <v>0</v>
      </c>
      <c r="D33" s="48" t="str">
        <f aca="false">Julho!D34</f>
        <v>Aux. Enf.</v>
      </c>
      <c r="E33" s="48" t="str">
        <f aca="false">Julho!E34</f>
        <v>RJU</v>
      </c>
      <c r="F33" s="48" t="n">
        <f aca="false">Julho!F34</f>
        <v>30</v>
      </c>
      <c r="G33" s="49"/>
      <c r="H33" s="50"/>
      <c r="I33" s="50"/>
      <c r="J33" s="50"/>
      <c r="K33" s="50"/>
      <c r="L33" s="50"/>
      <c r="M33" s="50"/>
      <c r="N33" s="141" t="s">
        <v>204</v>
      </c>
      <c r="O33" s="141"/>
      <c r="P33" s="141"/>
      <c r="Q33" s="186" t="s">
        <v>204</v>
      </c>
      <c r="R33" s="186"/>
      <c r="S33" s="141"/>
      <c r="T33" s="141" t="s">
        <v>204</v>
      </c>
      <c r="U33" s="141"/>
      <c r="V33" s="141"/>
      <c r="W33" s="141" t="s">
        <v>204</v>
      </c>
      <c r="X33" s="186"/>
      <c r="Y33" s="186"/>
      <c r="Z33" s="141" t="s">
        <v>204</v>
      </c>
      <c r="AA33" s="141"/>
      <c r="AB33" s="141"/>
      <c r="AC33" s="141" t="s">
        <v>204</v>
      </c>
      <c r="AD33" s="141"/>
      <c r="AE33" s="186"/>
      <c r="AF33" s="186" t="s">
        <v>204</v>
      </c>
      <c r="AG33" s="141"/>
      <c r="AH33" s="141"/>
      <c r="AI33" s="141" t="s">
        <v>204</v>
      </c>
      <c r="AJ33" s="141"/>
      <c r="AK33" s="141"/>
      <c r="AL33" s="186" t="s">
        <v>204</v>
      </c>
      <c r="AM33" s="186"/>
      <c r="AN33" s="141"/>
      <c r="AO33" s="141" t="s">
        <v>204</v>
      </c>
      <c r="AP33" s="141"/>
      <c r="AQ33" s="141"/>
      <c r="AR33" s="142" t="s">
        <v>204</v>
      </c>
      <c r="AS33" s="58" t="n">
        <f aca="false">IF(A33&lt;&gt;"",IFERROR(VLOOKUP(N33,Tabelas!B:D,3,0),0),"")</f>
        <v>12</v>
      </c>
      <c r="AT33" s="59" t="n">
        <f aca="false">IF(A33&lt;&gt;"",IFERROR(VLOOKUP(O33,Tabelas!B:D,3,0),0),"")</f>
        <v>0</v>
      </c>
      <c r="AU33" s="59" t="n">
        <f aca="false">IF(A33&lt;&gt;"",IFERROR(VLOOKUP(P33,Tabelas!B:D,3,0),0),"")</f>
        <v>0</v>
      </c>
      <c r="AV33" s="59" t="n">
        <f aca="false">IF(A33&lt;&gt;"",IFERROR(VLOOKUP(Q33,Tabelas!B:D,3,0),0),"")</f>
        <v>12</v>
      </c>
      <c r="AW33" s="59" t="n">
        <f aca="false">IF(A33&lt;&gt;"",IFERROR(VLOOKUP(R33,Tabelas!B:D,3,0),0),"")</f>
        <v>0</v>
      </c>
      <c r="AX33" s="59" t="n">
        <f aca="false">IF(A33&lt;&gt;"",IFERROR(VLOOKUP(S33,Tabelas!B:D,3,0),0),"")</f>
        <v>0</v>
      </c>
      <c r="AY33" s="59" t="n">
        <f aca="false">IF(A33&lt;&gt;"",IFERROR(VLOOKUP(T33,Tabelas!B:D,3,0),0),"")</f>
        <v>12</v>
      </c>
      <c r="AZ33" s="59" t="n">
        <f aca="false">IF(A33&lt;&gt;"",IFERROR(VLOOKUP(U33,Tabelas!B:D,3,0),0),"")</f>
        <v>0</v>
      </c>
      <c r="BA33" s="59" t="n">
        <f aca="false">IF(A33&lt;&gt;"",IFERROR(VLOOKUP(V33,Tabelas!B:D,3,0),0),"")</f>
        <v>0</v>
      </c>
      <c r="BB33" s="59" t="n">
        <f aca="false">IF(A33&lt;&gt;"",IFERROR(VLOOKUP(W33,Tabelas!B:D,3,0),0),"")</f>
        <v>12</v>
      </c>
      <c r="BC33" s="59" t="n">
        <f aca="false">IF(A33&lt;&gt;"",IFERROR(VLOOKUP(X33,Tabelas!B:D,3,0),0),"")</f>
        <v>0</v>
      </c>
      <c r="BD33" s="59" t="n">
        <f aca="false">IF(A33&lt;&gt;"",IFERROR(VLOOKUP(Y33,Tabelas!B:D,3,0),0),"")</f>
        <v>0</v>
      </c>
      <c r="BE33" s="59" t="n">
        <f aca="false">IF(A33&lt;&gt;"",IFERROR(VLOOKUP(Z33,Tabelas!B:D,3,0),0),"")</f>
        <v>12</v>
      </c>
      <c r="BF33" s="59" t="n">
        <f aca="false">IF(A33&lt;&gt;"",IFERROR(VLOOKUP(AA33,Tabelas!B:D,3,0),0),"")</f>
        <v>0</v>
      </c>
      <c r="BG33" s="59" t="n">
        <f aca="false">IF(A33&lt;&gt;"",IFERROR(VLOOKUP(AB33,Tabelas!B:D,3,0),0),"")</f>
        <v>0</v>
      </c>
      <c r="BH33" s="59" t="n">
        <f aca="false">IF(A33&lt;&gt;"",IFERROR(VLOOKUP(AC33,Tabelas!B:D,3,0),0),"")</f>
        <v>12</v>
      </c>
      <c r="BI33" s="59" t="n">
        <f aca="false">IF(A33&lt;&gt;"",IFERROR(VLOOKUP(AD33,Tabelas!B:D,3,0),0),"")</f>
        <v>0</v>
      </c>
      <c r="BJ33" s="59" t="n">
        <f aca="false">IF(A33&lt;&gt;"",IFERROR(VLOOKUP(AE33,Tabelas!B:D,3,0),0),"")</f>
        <v>0</v>
      </c>
      <c r="BK33" s="59" t="n">
        <f aca="false">IF(A33&lt;&gt;"",IFERROR(VLOOKUP(AF33,Tabelas!B:D,3,0),0),"")</f>
        <v>12</v>
      </c>
      <c r="BL33" s="59" t="n">
        <f aca="false">IF(A33&lt;&gt;"",IFERROR(VLOOKUP(AG33,Tabelas!B:D,3,0),0),"")</f>
        <v>0</v>
      </c>
      <c r="BM33" s="59" t="n">
        <f aca="false">IF(A33&lt;&gt;"",IFERROR(VLOOKUP(AH33,Tabelas!B:D,3,0),0),"")</f>
        <v>0</v>
      </c>
      <c r="BN33" s="59" t="n">
        <f aca="false">IF(A33&lt;&gt;"",IFERROR(VLOOKUP(AI33,Tabelas!B:D,3,0),0),"")</f>
        <v>12</v>
      </c>
      <c r="BO33" s="59" t="n">
        <f aca="false">IF(A33&lt;&gt;"",IFERROR(VLOOKUP(AJ33,Tabelas!B:D,3,0),0),"")</f>
        <v>0</v>
      </c>
      <c r="BP33" s="59" t="n">
        <f aca="false">IF(A33&lt;&gt;"",IFERROR(VLOOKUP(AK33,Tabelas!B:D,3,0),0),"")</f>
        <v>0</v>
      </c>
      <c r="BQ33" s="59" t="n">
        <f aca="false">IF(A33&lt;&gt;"",IFERROR(VLOOKUP(AL33,Tabelas!B:D,3,0),0),"")</f>
        <v>12</v>
      </c>
      <c r="BR33" s="59" t="n">
        <f aca="false">IF(A33&lt;&gt;"",IFERROR(VLOOKUP(AM33,Tabelas!B:D,3,0),0),"")</f>
        <v>0</v>
      </c>
      <c r="BS33" s="59" t="n">
        <f aca="false">IF(A33&lt;&gt;"",IFERROR(VLOOKUP(AN33,Tabelas!B:D,3,0),0),"")</f>
        <v>0</v>
      </c>
      <c r="BT33" s="59" t="n">
        <f aca="false">IF(A33&lt;&gt;"",IFERROR(VLOOKUP(AO33,Tabelas!B:D,3,0),0),"")</f>
        <v>12</v>
      </c>
      <c r="BU33" s="59" t="n">
        <f aca="false">IF(A33&lt;&gt;"",IFERROR(VLOOKUP(AP33,Tabelas!B:D,3,0),0),"")</f>
        <v>0</v>
      </c>
      <c r="BV33" s="59" t="n">
        <f aca="false">IF(A33&lt;&gt;"",IFERROR(VLOOKUP(AQ33,Tabelas!B:D,3,0),0),"")</f>
        <v>0</v>
      </c>
      <c r="BW33" s="59" t="n">
        <f aca="false">IF(A33&lt;&gt;"",IFERROR(VLOOKUP(AR33,Tabelas!B:D,3,0),0),"")</f>
        <v>12</v>
      </c>
      <c r="BX33" s="56" t="n">
        <f aca="false">IF(A33&lt;&gt;"",SUM(AS33:BW33),"")</f>
        <v>132</v>
      </c>
      <c r="BY33" s="55" t="n">
        <f aca="false">IF(A33&lt;&gt;"",COUNTIF(N33:AR33,"LM")+COUNTIF(N33:AR33,"L"),"")+COUNTIF(N33:AR33,"LP")</f>
        <v>0</v>
      </c>
      <c r="BZ33" s="56" t="n">
        <f aca="false">IF(A33&lt;&gt;"",COUNTIF(N33:AR33,"AB"),"")</f>
        <v>0</v>
      </c>
      <c r="CA33" s="56" t="n">
        <f aca="false">IF(A33&lt;&gt;"",COUNTIF(N33:AR33,"FE"),"")</f>
        <v>0</v>
      </c>
      <c r="CB33" s="56" t="n">
        <f aca="false">IF(A33&lt;&gt;"",COUNTIF(N33:AR33,"LC"),"")</f>
        <v>0</v>
      </c>
      <c r="CC33" s="56" t="n">
        <f aca="false">IF(A33&lt;&gt;"",COUNTIF(N33:AR33,"CE"),"")</f>
        <v>0</v>
      </c>
      <c r="CD33" s="55" t="n">
        <f aca="false">IF(A33&lt;&gt;"",COUNTIF(N33:AR33,"AF1")+COUNTIF(N33:AR33,"AF2")+COUNTIF(N33:AR33,"AF3")+COUNTIF(N33:AR33,"AF4")+COUNTIF(N33:AR33,"AF5")+COUNTIF(N33:AR33,"AF6")+COUNTIF(N33:AR33,"AF7")+COUNTIF(N33:AR33,"AF8")+COUNTIF(N33:AR33,"AF9")+COUNTIF(N33:AR33,"AF10")+COUNTIF(N33:AR33,"AF11")+COUNTIF(N33:AR33,"AF12")+COUNTIF(N33:AR33,"AF13")+COUNTIF(N33:AR33,"AF14"),"")</f>
        <v>0</v>
      </c>
      <c r="CE33" s="55" t="n">
        <f aca="false">IF(A33&lt;&gt;"",COUNTIF(N33:AR33,"CE")+COUNTIF(N33:AR33,"L")+COUNTIF(N33:AR33,"LM")+COUNTIF(N33:AR33,"LP")+COUNTIF(N33:AR33,"LC")+COUNTIF(N33:AR33,"AB")+COUNTIF(N33:AR33,"AF1")+COUNTIF(N33:AR33,"AF2")+COUNTIF(N33:AR33,"AF3")+COUNTIF(N33:AR33,"AF4")+COUNTIF(N33:AR33,"AF5")+COUNTIF(N33:AR33,"AF6")+COUNTIF(N33:AR33,"AF7")+COUNTIF(N33:AR33,"AF8")+COUNTIF(N33:AR33,"AF9")+COUNTIF(N33:AR33,"AF10")+COUNTIF(N33:AR33,"AF11")+COUNTIF(N33:AR33,"AF12")+COUNTIF(N33:AR33,"AF13")+COUNTIF(N33:AR33,"AF14")+COUNTIF(N33:AR33,"RC")+COUNTIF(N33:AR33,"FO")+COUNTIF(N33:AR33,"FE"),"")</f>
        <v>0</v>
      </c>
      <c r="CF33" s="57" t="n">
        <f aca="false">IF(A33&lt;&gt;"",COUNTIF(N33:AR33,"APH"),"")</f>
        <v>0</v>
      </c>
    </row>
    <row r="34" customFormat="false" ht="12.75" hidden="false" customHeight="true" outlineLevel="0" collapsed="false">
      <c r="A34" s="140" t="str">
        <f aca="false">Julho!A35</f>
        <v>Geni Ana T Vargas</v>
      </c>
      <c r="B34" s="46" t="n">
        <f aca="false">Julho!B35</f>
        <v>1160414</v>
      </c>
      <c r="C34" s="48" t="n">
        <f aca="false">Julho!C35</f>
        <v>0</v>
      </c>
      <c r="D34" s="48" t="str">
        <f aca="false">Julho!D35</f>
        <v>Aux. Enf.</v>
      </c>
      <c r="E34" s="48" t="str">
        <f aca="false">Julho!E35</f>
        <v>RJU</v>
      </c>
      <c r="F34" s="48" t="n">
        <f aca="false">Julho!F35</f>
        <v>30</v>
      </c>
      <c r="G34" s="49"/>
      <c r="H34" s="50"/>
      <c r="I34" s="50"/>
      <c r="J34" s="50"/>
      <c r="K34" s="50"/>
      <c r="L34" s="50"/>
      <c r="M34" s="50"/>
      <c r="N34" s="141"/>
      <c r="O34" s="141"/>
      <c r="P34" s="141" t="s">
        <v>204</v>
      </c>
      <c r="Q34" s="186"/>
      <c r="R34" s="186"/>
      <c r="S34" s="141" t="s">
        <v>204</v>
      </c>
      <c r="T34" s="141"/>
      <c r="U34" s="141"/>
      <c r="V34" s="141" t="s">
        <v>204</v>
      </c>
      <c r="W34" s="141"/>
      <c r="X34" s="186"/>
      <c r="Y34" s="186" t="s">
        <v>204</v>
      </c>
      <c r="Z34" s="141"/>
      <c r="AA34" s="141"/>
      <c r="AB34" s="141" t="s">
        <v>204</v>
      </c>
      <c r="AC34" s="141"/>
      <c r="AD34" s="141"/>
      <c r="AE34" s="186" t="s">
        <v>204</v>
      </c>
      <c r="AF34" s="186"/>
      <c r="AG34" s="141"/>
      <c r="AH34" s="141" t="s">
        <v>204</v>
      </c>
      <c r="AI34" s="141"/>
      <c r="AJ34" s="141"/>
      <c r="AK34" s="141" t="s">
        <v>204</v>
      </c>
      <c r="AL34" s="186"/>
      <c r="AM34" s="186"/>
      <c r="AN34" s="141" t="s">
        <v>204</v>
      </c>
      <c r="AO34" s="141"/>
      <c r="AP34" s="141"/>
      <c r="AQ34" s="141" t="s">
        <v>204</v>
      </c>
      <c r="AR34" s="142"/>
      <c r="AS34" s="58" t="n">
        <f aca="false">IF(A34&lt;&gt;"",IFERROR(VLOOKUP(N34,Tabelas!B:D,3,0),0),"")</f>
        <v>0</v>
      </c>
      <c r="AT34" s="59" t="n">
        <f aca="false">IF(A34&lt;&gt;"",IFERROR(VLOOKUP(O34,Tabelas!B:D,3,0),0),"")</f>
        <v>0</v>
      </c>
      <c r="AU34" s="59" t="n">
        <f aca="false">IF(A34&lt;&gt;"",IFERROR(VLOOKUP(P34,Tabelas!B:D,3,0),0),"")</f>
        <v>12</v>
      </c>
      <c r="AV34" s="59" t="n">
        <f aca="false">IF(A34&lt;&gt;"",IFERROR(VLOOKUP(Q34,Tabelas!B:D,3,0),0),"")</f>
        <v>0</v>
      </c>
      <c r="AW34" s="59" t="n">
        <f aca="false">IF(A34&lt;&gt;"",IFERROR(VLOOKUP(R34,Tabelas!B:D,3,0),0),"")</f>
        <v>0</v>
      </c>
      <c r="AX34" s="59" t="n">
        <f aca="false">IF(A34&lt;&gt;"",IFERROR(VLOOKUP(S34,Tabelas!B:D,3,0),0),"")</f>
        <v>12</v>
      </c>
      <c r="AY34" s="59" t="n">
        <f aca="false">IF(A34&lt;&gt;"",IFERROR(VLOOKUP(T34,Tabelas!B:D,3,0),0),"")</f>
        <v>0</v>
      </c>
      <c r="AZ34" s="59" t="n">
        <f aca="false">IF(A34&lt;&gt;"",IFERROR(VLOOKUP(U34,Tabelas!B:D,3,0),0),"")</f>
        <v>0</v>
      </c>
      <c r="BA34" s="59" t="n">
        <f aca="false">IF(A34&lt;&gt;"",IFERROR(VLOOKUP(V34,Tabelas!B:D,3,0),0),"")</f>
        <v>12</v>
      </c>
      <c r="BB34" s="59" t="n">
        <f aca="false">IF(A34&lt;&gt;"",IFERROR(VLOOKUP(W34,Tabelas!B:D,3,0),0),"")</f>
        <v>0</v>
      </c>
      <c r="BC34" s="59" t="n">
        <f aca="false">IF(A34&lt;&gt;"",IFERROR(VLOOKUP(X34,Tabelas!B:D,3,0),0),"")</f>
        <v>0</v>
      </c>
      <c r="BD34" s="59" t="n">
        <f aca="false">IF(A34&lt;&gt;"",IFERROR(VLOOKUP(Y34,Tabelas!B:D,3,0),0),"")</f>
        <v>12</v>
      </c>
      <c r="BE34" s="59" t="n">
        <f aca="false">IF(A34&lt;&gt;"",IFERROR(VLOOKUP(Z34,Tabelas!B:D,3,0),0),"")</f>
        <v>0</v>
      </c>
      <c r="BF34" s="59" t="n">
        <f aca="false">IF(A34&lt;&gt;"",IFERROR(VLOOKUP(AA34,Tabelas!B:D,3,0),0),"")</f>
        <v>0</v>
      </c>
      <c r="BG34" s="59" t="n">
        <f aca="false">IF(A34&lt;&gt;"",IFERROR(VLOOKUP(AB34,Tabelas!B:D,3,0),0),"")</f>
        <v>12</v>
      </c>
      <c r="BH34" s="59" t="n">
        <f aca="false">IF(A34&lt;&gt;"",IFERROR(VLOOKUP(AC34,Tabelas!B:D,3,0),0),"")</f>
        <v>0</v>
      </c>
      <c r="BI34" s="59" t="n">
        <f aca="false">IF(A34&lt;&gt;"",IFERROR(VLOOKUP(AD34,Tabelas!B:D,3,0),0),"")</f>
        <v>0</v>
      </c>
      <c r="BJ34" s="59" t="n">
        <f aca="false">IF(A34&lt;&gt;"",IFERROR(VLOOKUP(AE34,Tabelas!B:D,3,0),0),"")</f>
        <v>12</v>
      </c>
      <c r="BK34" s="59" t="n">
        <f aca="false">IF(A34&lt;&gt;"",IFERROR(VLOOKUP(AF34,Tabelas!B:D,3,0),0),"")</f>
        <v>0</v>
      </c>
      <c r="BL34" s="59" t="n">
        <f aca="false">IF(A34&lt;&gt;"",IFERROR(VLOOKUP(AG34,Tabelas!B:D,3,0),0),"")</f>
        <v>0</v>
      </c>
      <c r="BM34" s="59" t="n">
        <f aca="false">IF(A34&lt;&gt;"",IFERROR(VLOOKUP(AH34,Tabelas!B:D,3,0),0),"")</f>
        <v>12</v>
      </c>
      <c r="BN34" s="59" t="n">
        <f aca="false">IF(A34&lt;&gt;"",IFERROR(VLOOKUP(AI34,Tabelas!B:D,3,0),0),"")</f>
        <v>0</v>
      </c>
      <c r="BO34" s="59" t="n">
        <f aca="false">IF(A34&lt;&gt;"",IFERROR(VLOOKUP(AJ34,Tabelas!B:D,3,0),0),"")</f>
        <v>0</v>
      </c>
      <c r="BP34" s="59" t="n">
        <f aca="false">IF(A34&lt;&gt;"",IFERROR(VLOOKUP(AK34,Tabelas!B:D,3,0),0),"")</f>
        <v>12</v>
      </c>
      <c r="BQ34" s="59" t="n">
        <f aca="false">IF(A34&lt;&gt;"",IFERROR(VLOOKUP(AL34,Tabelas!B:D,3,0),0),"")</f>
        <v>0</v>
      </c>
      <c r="BR34" s="59" t="n">
        <f aca="false">IF(A34&lt;&gt;"",IFERROR(VLOOKUP(AM34,Tabelas!B:D,3,0),0),"")</f>
        <v>0</v>
      </c>
      <c r="BS34" s="59" t="n">
        <f aca="false">IF(A34&lt;&gt;"",IFERROR(VLOOKUP(AN34,Tabelas!B:D,3,0),0),"")</f>
        <v>12</v>
      </c>
      <c r="BT34" s="59" t="n">
        <f aca="false">IF(A34&lt;&gt;"",IFERROR(VLOOKUP(AO34,Tabelas!B:D,3,0),0),"")</f>
        <v>0</v>
      </c>
      <c r="BU34" s="59" t="n">
        <f aca="false">IF(A34&lt;&gt;"",IFERROR(VLOOKUP(AP34,Tabelas!B:D,3,0),0),"")</f>
        <v>0</v>
      </c>
      <c r="BV34" s="59" t="n">
        <f aca="false">IF(A34&lt;&gt;"",IFERROR(VLOOKUP(AQ34,Tabelas!B:D,3,0),0),"")</f>
        <v>12</v>
      </c>
      <c r="BW34" s="59" t="n">
        <f aca="false">IF(A34&lt;&gt;"",IFERROR(VLOOKUP(AR34,Tabelas!B:D,3,0),0),"")</f>
        <v>0</v>
      </c>
      <c r="BX34" s="56" t="n">
        <f aca="false">IF(A34&lt;&gt;"",SUM(AS34:BW34),"")</f>
        <v>120</v>
      </c>
      <c r="BY34" s="55" t="n">
        <f aca="false">IF(A34&lt;&gt;"",COUNTIF(N34:AR34,"LM")+COUNTIF(N34:AR34,"L"),"")+COUNTIF(N34:AR34,"LP")</f>
        <v>0</v>
      </c>
      <c r="BZ34" s="56" t="n">
        <f aca="false">IF(A34&lt;&gt;"",COUNTIF(N34:AR34,"AB"),"")</f>
        <v>0</v>
      </c>
      <c r="CA34" s="56" t="n">
        <f aca="false">IF(A34&lt;&gt;"",COUNTIF(N34:AR34,"FE"),"")</f>
        <v>0</v>
      </c>
      <c r="CB34" s="56" t="n">
        <f aca="false">IF(A34&lt;&gt;"",COUNTIF(N34:AR34,"LC"),"")</f>
        <v>0</v>
      </c>
      <c r="CC34" s="56" t="n">
        <f aca="false">IF(A34&lt;&gt;"",COUNTIF(N34:AR34,"CE"),"")</f>
        <v>0</v>
      </c>
      <c r="CD34" s="55" t="n">
        <f aca="false">IF(A34&lt;&gt;"",COUNTIF(N34:AR34,"AF1")+COUNTIF(N34:AR34,"AF2")+COUNTIF(N34:AR34,"AF3")+COUNTIF(N34:AR34,"AF4")+COUNTIF(N34:AR34,"AF5")+COUNTIF(N34:AR34,"AF6")+COUNTIF(N34:AR34,"AF7")+COUNTIF(N34:AR34,"AF8")+COUNTIF(N34:AR34,"AF9")+COUNTIF(N34:AR34,"AF10")+COUNTIF(N34:AR34,"AF11")+COUNTIF(N34:AR34,"AF12")+COUNTIF(N34:AR34,"AF13")+COUNTIF(N34:AR34,"AF14"),"")</f>
        <v>0</v>
      </c>
      <c r="CE34" s="55" t="n">
        <f aca="false">IF(A34&lt;&gt;"",COUNTIF(N34:AR34,"CE")+COUNTIF(N34:AR34,"L")+COUNTIF(N34:AR34,"LM")+COUNTIF(N34:AR34,"LP")+COUNTIF(N34:AR34,"LC")+COUNTIF(N34:AR34,"AB")+COUNTIF(N34:AR34,"AF1")+COUNTIF(N34:AR34,"AF2")+COUNTIF(N34:AR34,"AF3")+COUNTIF(N34:AR34,"AF4")+COUNTIF(N34:AR34,"AF5")+COUNTIF(N34:AR34,"AF6")+COUNTIF(N34:AR34,"AF7")+COUNTIF(N34:AR34,"AF8")+COUNTIF(N34:AR34,"AF9")+COUNTIF(N34:AR34,"AF10")+COUNTIF(N34:AR34,"AF11")+COUNTIF(N34:AR34,"AF12")+COUNTIF(N34:AR34,"AF13")+COUNTIF(N34:AR34,"AF14")+COUNTIF(N34:AR34,"RC")+COUNTIF(N34:AR34,"FO")+COUNTIF(N34:AR34,"FE"),"")</f>
        <v>0</v>
      </c>
      <c r="CF34" s="57" t="n">
        <f aca="false">IF(A34&lt;&gt;"",COUNTIF(N34:AR34,"APH"),"")</f>
        <v>0</v>
      </c>
    </row>
    <row r="35" customFormat="false" ht="12.75" hidden="false" customHeight="true" outlineLevel="0" collapsed="false">
      <c r="A35" s="140" t="str">
        <f aca="false">Julho!A36</f>
        <v>Ilsomir Sebastião da Silva</v>
      </c>
      <c r="B35" s="46" t="n">
        <f aca="false">Julho!B36</f>
        <v>1160275</v>
      </c>
      <c r="C35" s="48" t="n">
        <f aca="false">Julho!C36</f>
        <v>0</v>
      </c>
      <c r="D35" s="48" t="str">
        <f aca="false">Julho!D36</f>
        <v>Tec. Enf.</v>
      </c>
      <c r="E35" s="48" t="str">
        <f aca="false">Julho!E36</f>
        <v>RJU</v>
      </c>
      <c r="F35" s="48" t="n">
        <f aca="false">Julho!F36</f>
        <v>30</v>
      </c>
      <c r="G35" s="49"/>
      <c r="H35" s="50"/>
      <c r="I35" s="50"/>
      <c r="J35" s="50"/>
      <c r="K35" s="50"/>
      <c r="L35" s="50"/>
      <c r="M35" s="50"/>
      <c r="N35" s="141" t="s">
        <v>34</v>
      </c>
      <c r="O35" s="141" t="s">
        <v>34</v>
      </c>
      <c r="P35" s="141" t="s">
        <v>34</v>
      </c>
      <c r="Q35" s="186" t="s">
        <v>34</v>
      </c>
      <c r="R35" s="186" t="s">
        <v>34</v>
      </c>
      <c r="S35" s="141" t="s">
        <v>34</v>
      </c>
      <c r="T35" s="141" t="s">
        <v>34</v>
      </c>
      <c r="U35" s="141" t="s">
        <v>34</v>
      </c>
      <c r="V35" s="141" t="s">
        <v>34</v>
      </c>
      <c r="W35" s="141" t="s">
        <v>34</v>
      </c>
      <c r="X35" s="186"/>
      <c r="Y35" s="186" t="s">
        <v>204</v>
      </c>
      <c r="Z35" s="141"/>
      <c r="AA35" s="141"/>
      <c r="AB35" s="141" t="s">
        <v>204</v>
      </c>
      <c r="AC35" s="141"/>
      <c r="AD35" s="141"/>
      <c r="AE35" s="186" t="s">
        <v>204</v>
      </c>
      <c r="AF35" s="186"/>
      <c r="AG35" s="141"/>
      <c r="AH35" s="141" t="s">
        <v>204</v>
      </c>
      <c r="AI35" s="141"/>
      <c r="AJ35" s="141"/>
      <c r="AK35" s="141" t="s">
        <v>204</v>
      </c>
      <c r="AL35" s="186"/>
      <c r="AM35" s="186"/>
      <c r="AN35" s="141" t="s">
        <v>204</v>
      </c>
      <c r="AO35" s="141"/>
      <c r="AP35" s="141"/>
      <c r="AQ35" s="141" t="s">
        <v>204</v>
      </c>
      <c r="AR35" s="142"/>
      <c r="AS35" s="58" t="n">
        <f aca="false">IF(A35&lt;&gt;"",IFERROR(VLOOKUP(N35,Tabelas!B:D,3,0),0),"")</f>
        <v>0</v>
      </c>
      <c r="AT35" s="59" t="n">
        <f aca="false">IF(A35&lt;&gt;"",IFERROR(VLOOKUP(O35,Tabelas!B:D,3,0),0),"")</f>
        <v>0</v>
      </c>
      <c r="AU35" s="59" t="n">
        <f aca="false">IF(A35&lt;&gt;"",IFERROR(VLOOKUP(P35,Tabelas!B:D,3,0),0),"")</f>
        <v>0</v>
      </c>
      <c r="AV35" s="59" t="n">
        <f aca="false">IF(A35&lt;&gt;"",IFERROR(VLOOKUP(Q35,Tabelas!B:D,3,0),0),"")</f>
        <v>0</v>
      </c>
      <c r="AW35" s="59" t="n">
        <f aca="false">IF(A35&lt;&gt;"",IFERROR(VLOOKUP(R35,Tabelas!B:D,3,0),0),"")</f>
        <v>0</v>
      </c>
      <c r="AX35" s="59" t="n">
        <f aca="false">IF(A35&lt;&gt;"",IFERROR(VLOOKUP(S35,Tabelas!B:D,3,0),0),"")</f>
        <v>0</v>
      </c>
      <c r="AY35" s="59" t="n">
        <f aca="false">IF(A35&lt;&gt;"",IFERROR(VLOOKUP(T35,Tabelas!B:D,3,0),0),"")</f>
        <v>0</v>
      </c>
      <c r="AZ35" s="59" t="n">
        <f aca="false">IF(A35&lt;&gt;"",IFERROR(VLOOKUP(U35,Tabelas!B:D,3,0),0),"")</f>
        <v>0</v>
      </c>
      <c r="BA35" s="59" t="n">
        <f aca="false">IF(A35&lt;&gt;"",IFERROR(VLOOKUP(V35,Tabelas!B:D,3,0),0),"")</f>
        <v>0</v>
      </c>
      <c r="BB35" s="59" t="n">
        <f aca="false">IF(A35&lt;&gt;"",IFERROR(VLOOKUP(W35,Tabelas!B:D,3,0),0),"")</f>
        <v>0</v>
      </c>
      <c r="BC35" s="59" t="n">
        <f aca="false">IF(A35&lt;&gt;"",IFERROR(VLOOKUP(X35,Tabelas!B:D,3,0),0),"")</f>
        <v>0</v>
      </c>
      <c r="BD35" s="59" t="n">
        <f aca="false">IF(A35&lt;&gt;"",IFERROR(VLOOKUP(Y35,Tabelas!B:D,3,0),0),"")</f>
        <v>12</v>
      </c>
      <c r="BE35" s="59" t="n">
        <f aca="false">IF(A35&lt;&gt;"",IFERROR(VLOOKUP(Z35,Tabelas!B:D,3,0),0),"")</f>
        <v>0</v>
      </c>
      <c r="BF35" s="59" t="n">
        <f aca="false">IF(A35&lt;&gt;"",IFERROR(VLOOKUP(AA35,Tabelas!B:D,3,0),0),"")</f>
        <v>0</v>
      </c>
      <c r="BG35" s="59" t="n">
        <f aca="false">IF(A35&lt;&gt;"",IFERROR(VLOOKUP(AB35,Tabelas!B:D,3,0),0),"")</f>
        <v>12</v>
      </c>
      <c r="BH35" s="59" t="n">
        <f aca="false">IF(A35&lt;&gt;"",IFERROR(VLOOKUP(AC35,Tabelas!B:D,3,0),0),"")</f>
        <v>0</v>
      </c>
      <c r="BI35" s="59" t="n">
        <f aca="false">IF(A35&lt;&gt;"",IFERROR(VLOOKUP(AD35,Tabelas!B:D,3,0),0),"")</f>
        <v>0</v>
      </c>
      <c r="BJ35" s="59" t="n">
        <f aca="false">IF(A35&lt;&gt;"",IFERROR(VLOOKUP(AE35,Tabelas!B:D,3,0),0),"")</f>
        <v>12</v>
      </c>
      <c r="BK35" s="59" t="n">
        <f aca="false">IF(A35&lt;&gt;"",IFERROR(VLOOKUP(AF35,Tabelas!B:D,3,0),0),"")</f>
        <v>0</v>
      </c>
      <c r="BL35" s="59" t="n">
        <f aca="false">IF(A35&lt;&gt;"",IFERROR(VLOOKUP(AG35,Tabelas!B:D,3,0),0),"")</f>
        <v>0</v>
      </c>
      <c r="BM35" s="59" t="n">
        <f aca="false">IF(A35&lt;&gt;"",IFERROR(VLOOKUP(AH35,Tabelas!B:D,3,0),0),"")</f>
        <v>12</v>
      </c>
      <c r="BN35" s="59" t="n">
        <f aca="false">IF(A35&lt;&gt;"",IFERROR(VLOOKUP(AI35,Tabelas!B:D,3,0),0),"")</f>
        <v>0</v>
      </c>
      <c r="BO35" s="59" t="n">
        <f aca="false">IF(A35&lt;&gt;"",IFERROR(VLOOKUP(AJ35,Tabelas!B:D,3,0),0),"")</f>
        <v>0</v>
      </c>
      <c r="BP35" s="59" t="n">
        <f aca="false">IF(A35&lt;&gt;"",IFERROR(VLOOKUP(AK35,Tabelas!B:D,3,0),0),"")</f>
        <v>12</v>
      </c>
      <c r="BQ35" s="59" t="n">
        <f aca="false">IF(A35&lt;&gt;"",IFERROR(VLOOKUP(AL35,Tabelas!B:D,3,0),0),"")</f>
        <v>0</v>
      </c>
      <c r="BR35" s="59" t="n">
        <f aca="false">IF(A35&lt;&gt;"",IFERROR(VLOOKUP(AM35,Tabelas!B:D,3,0),0),"")</f>
        <v>0</v>
      </c>
      <c r="BS35" s="59" t="n">
        <f aca="false">IF(A35&lt;&gt;"",IFERROR(VLOOKUP(AN35,Tabelas!B:D,3,0),0),"")</f>
        <v>12</v>
      </c>
      <c r="BT35" s="59" t="n">
        <f aca="false">IF(A35&lt;&gt;"",IFERROR(VLOOKUP(AO35,Tabelas!B:D,3,0),0),"")</f>
        <v>0</v>
      </c>
      <c r="BU35" s="59" t="n">
        <f aca="false">IF(A35&lt;&gt;"",IFERROR(VLOOKUP(AP35,Tabelas!B:D,3,0),0),"")</f>
        <v>0</v>
      </c>
      <c r="BV35" s="59" t="n">
        <f aca="false">IF(A35&lt;&gt;"",IFERROR(VLOOKUP(AQ35,Tabelas!B:D,3,0),0),"")</f>
        <v>12</v>
      </c>
      <c r="BW35" s="59" t="n">
        <f aca="false">IF(A35&lt;&gt;"",IFERROR(VLOOKUP(AR35,Tabelas!B:D,3,0),0),"")</f>
        <v>0</v>
      </c>
      <c r="BX35" s="56" t="n">
        <f aca="false">IF(A35&lt;&gt;"",SUM(AS35:BW35),"")</f>
        <v>84</v>
      </c>
      <c r="BY35" s="55" t="n">
        <f aca="false">IF(A35&lt;&gt;"",COUNTIF(N35:AR35,"LM")+COUNTIF(N35:AR35,"L"),"")+COUNTIF(N35:AR35,"LP")</f>
        <v>0</v>
      </c>
      <c r="BZ35" s="56" t="n">
        <f aca="false">IF(A35&lt;&gt;"",COUNTIF(N35:AR35,"AB"),"")</f>
        <v>0</v>
      </c>
      <c r="CA35" s="56" t="n">
        <f aca="false">IF(A35&lt;&gt;"",COUNTIF(N35:AR35,"FE"),"")</f>
        <v>10</v>
      </c>
      <c r="CB35" s="56" t="n">
        <f aca="false">IF(A35&lt;&gt;"",COUNTIF(N35:AR35,"LC"),"")</f>
        <v>0</v>
      </c>
      <c r="CC35" s="56" t="n">
        <f aca="false">IF(A35&lt;&gt;"",COUNTIF(N35:AR35,"CE"),"")</f>
        <v>0</v>
      </c>
      <c r="CD35" s="55" t="n">
        <f aca="false">IF(A35&lt;&gt;"",COUNTIF(N35:AR35,"AF1")+COUNTIF(N35:AR35,"AF2")+COUNTIF(N35:AR35,"AF3")+COUNTIF(N35:AR35,"AF4")+COUNTIF(N35:AR35,"AF5")+COUNTIF(N35:AR35,"AF6")+COUNTIF(N35:AR35,"AF7")+COUNTIF(N35:AR35,"AF8")+COUNTIF(N35:AR35,"AF9")+COUNTIF(N35:AR35,"AF10")+COUNTIF(N35:AR35,"AF11")+COUNTIF(N35:AR35,"AF12")+COUNTIF(N35:AR35,"AF13")+COUNTIF(N35:AR35,"AF14"),"")</f>
        <v>0</v>
      </c>
      <c r="CE35" s="55" t="n">
        <f aca="false">IF(A35&lt;&gt;"",COUNTIF(N35:AR35,"CE")+COUNTIF(N35:AR35,"L")+COUNTIF(N35:AR35,"LM")+COUNTIF(N35:AR35,"LP")+COUNTIF(N35:AR35,"LC")+COUNTIF(N35:AR35,"AB")+COUNTIF(N35:AR35,"AF1")+COUNTIF(N35:AR35,"AF2")+COUNTIF(N35:AR35,"AF3")+COUNTIF(N35:AR35,"AF4")+COUNTIF(N35:AR35,"AF5")+COUNTIF(N35:AR35,"AF6")+COUNTIF(N35:AR35,"AF7")+COUNTIF(N35:AR35,"AF8")+COUNTIF(N35:AR35,"AF9")+COUNTIF(N35:AR35,"AF10")+COUNTIF(N35:AR35,"AF11")+COUNTIF(N35:AR35,"AF12")+COUNTIF(N35:AR35,"AF13")+COUNTIF(N35:AR35,"AF14")+COUNTIF(N35:AR35,"RC")+COUNTIF(N35:AR35,"FO")+COUNTIF(N35:AR35,"FE"),"")</f>
        <v>10</v>
      </c>
      <c r="CF35" s="57" t="n">
        <f aca="false">IF(A35&lt;&gt;"",COUNTIF(N35:AR35,"APH"),"")</f>
        <v>0</v>
      </c>
    </row>
    <row r="36" customFormat="false" ht="12.75" hidden="false" customHeight="true" outlineLevel="0" collapsed="false">
      <c r="A36" s="140" t="str">
        <f aca="false">Julho!A37</f>
        <v>Maria Bernadete Soura </v>
      </c>
      <c r="B36" s="46" t="n">
        <f aca="false">Julho!B37</f>
        <v>1160257</v>
      </c>
      <c r="C36" s="48" t="n">
        <f aca="false">Julho!C37</f>
        <v>0</v>
      </c>
      <c r="D36" s="48" t="str">
        <f aca="false">Julho!D37</f>
        <v>Téc. Enf.</v>
      </c>
      <c r="E36" s="48" t="str">
        <f aca="false">Julho!E37</f>
        <v>RJU</v>
      </c>
      <c r="F36" s="48" t="n">
        <f aca="false">Julho!F37</f>
        <v>30</v>
      </c>
      <c r="G36" s="50"/>
      <c r="H36" s="50"/>
      <c r="I36" s="50"/>
      <c r="J36" s="50"/>
      <c r="K36" s="50"/>
      <c r="L36" s="50"/>
      <c r="M36" s="50"/>
      <c r="N36" s="141" t="s">
        <v>34</v>
      </c>
      <c r="O36" s="141" t="s">
        <v>34</v>
      </c>
      <c r="P36" s="141" t="s">
        <v>34</v>
      </c>
      <c r="Q36" s="186" t="s">
        <v>34</v>
      </c>
      <c r="R36" s="186" t="s">
        <v>34</v>
      </c>
      <c r="S36" s="141" t="s">
        <v>34</v>
      </c>
      <c r="T36" s="141" t="s">
        <v>34</v>
      </c>
      <c r="U36" s="141" t="s">
        <v>34</v>
      </c>
      <c r="V36" s="141"/>
      <c r="W36" s="141" t="s">
        <v>203</v>
      </c>
      <c r="X36" s="186"/>
      <c r="Y36" s="186"/>
      <c r="Z36" s="141" t="s">
        <v>203</v>
      </c>
      <c r="AA36" s="141"/>
      <c r="AB36" s="141"/>
      <c r="AC36" s="141" t="s">
        <v>203</v>
      </c>
      <c r="AD36" s="141"/>
      <c r="AE36" s="186"/>
      <c r="AF36" s="186" t="s">
        <v>203</v>
      </c>
      <c r="AG36" s="141"/>
      <c r="AH36" s="141"/>
      <c r="AI36" s="141" t="s">
        <v>203</v>
      </c>
      <c r="AJ36" s="141"/>
      <c r="AK36" s="141"/>
      <c r="AL36" s="186" t="s">
        <v>203</v>
      </c>
      <c r="AM36" s="186"/>
      <c r="AN36" s="141"/>
      <c r="AO36" s="141" t="s">
        <v>203</v>
      </c>
      <c r="AP36" s="141"/>
      <c r="AQ36" s="141"/>
      <c r="AR36" s="142" t="s">
        <v>203</v>
      </c>
      <c r="AS36" s="58" t="n">
        <f aca="false">IF(A36&lt;&gt;"",IFERROR(VLOOKUP(N36,Tabelas!B:D,3,0),0),"")</f>
        <v>0</v>
      </c>
      <c r="AT36" s="59" t="n">
        <f aca="false">IF(A36&lt;&gt;"",IFERROR(VLOOKUP(O36,Tabelas!B:D,3,0),0),"")</f>
        <v>0</v>
      </c>
      <c r="AU36" s="59" t="n">
        <f aca="false">IF(A36&lt;&gt;"",IFERROR(VLOOKUP(P36,Tabelas!B:D,3,0),0),"")</f>
        <v>0</v>
      </c>
      <c r="AV36" s="59" t="n">
        <f aca="false">IF(A36&lt;&gt;"",IFERROR(VLOOKUP(Q36,Tabelas!B:D,3,0),0),"")</f>
        <v>0</v>
      </c>
      <c r="AW36" s="59" t="n">
        <f aca="false">IF(A36&lt;&gt;"",IFERROR(VLOOKUP(R36,Tabelas!B:D,3,0),0),"")</f>
        <v>0</v>
      </c>
      <c r="AX36" s="59" t="n">
        <f aca="false">IF(A36&lt;&gt;"",IFERROR(VLOOKUP(S36,Tabelas!B:D,3,0),0),"")</f>
        <v>0</v>
      </c>
      <c r="AY36" s="59" t="n">
        <f aca="false">IF(A36&lt;&gt;"",IFERROR(VLOOKUP(T36,Tabelas!B:D,3,0),0),"")</f>
        <v>0</v>
      </c>
      <c r="AZ36" s="59" t="n">
        <f aca="false">IF(A36&lt;&gt;"",IFERROR(VLOOKUP(U36,Tabelas!B:D,3,0),0),"")</f>
        <v>0</v>
      </c>
      <c r="BA36" s="59" t="n">
        <f aca="false">IF(A36&lt;&gt;"",IFERROR(VLOOKUP(V36,Tabelas!B:D,3,0),0),"")</f>
        <v>0</v>
      </c>
      <c r="BB36" s="59" t="n">
        <f aca="false">IF(A36&lt;&gt;"",IFERROR(VLOOKUP(W36,Tabelas!B:D,3,0),0),"")</f>
        <v>12</v>
      </c>
      <c r="BC36" s="59" t="n">
        <f aca="false">IF(A36&lt;&gt;"",IFERROR(VLOOKUP(X36,Tabelas!B:D,3,0),0),"")</f>
        <v>0</v>
      </c>
      <c r="BD36" s="59" t="n">
        <f aca="false">IF(A36&lt;&gt;"",IFERROR(VLOOKUP(Y36,Tabelas!B:D,3,0),0),"")</f>
        <v>0</v>
      </c>
      <c r="BE36" s="59" t="n">
        <f aca="false">IF(A36&lt;&gt;"",IFERROR(VLOOKUP(Z36,Tabelas!B:D,3,0),0),"")</f>
        <v>12</v>
      </c>
      <c r="BF36" s="59" t="n">
        <f aca="false">IF(A36&lt;&gt;"",IFERROR(VLOOKUP(AA36,Tabelas!B:D,3,0),0),"")</f>
        <v>0</v>
      </c>
      <c r="BG36" s="59" t="n">
        <f aca="false">IF(A36&lt;&gt;"",IFERROR(VLOOKUP(AB36,Tabelas!B:D,3,0),0),"")</f>
        <v>0</v>
      </c>
      <c r="BH36" s="59" t="n">
        <f aca="false">IF(A36&lt;&gt;"",IFERROR(VLOOKUP(AC36,Tabelas!B:D,3,0),0),"")</f>
        <v>12</v>
      </c>
      <c r="BI36" s="59" t="n">
        <f aca="false">IF(A36&lt;&gt;"",IFERROR(VLOOKUP(AD36,Tabelas!B:D,3,0),0),"")</f>
        <v>0</v>
      </c>
      <c r="BJ36" s="59" t="n">
        <f aca="false">IF(A36&lt;&gt;"",IFERROR(VLOOKUP(AE36,Tabelas!B:D,3,0),0),"")</f>
        <v>0</v>
      </c>
      <c r="BK36" s="59" t="n">
        <f aca="false">IF(A36&lt;&gt;"",IFERROR(VLOOKUP(AF36,Tabelas!B:D,3,0),0),"")</f>
        <v>12</v>
      </c>
      <c r="BL36" s="59" t="n">
        <f aca="false">IF(A36&lt;&gt;"",IFERROR(VLOOKUP(AG36,Tabelas!B:D,3,0),0),"")</f>
        <v>0</v>
      </c>
      <c r="BM36" s="59" t="n">
        <f aca="false">IF(A36&lt;&gt;"",IFERROR(VLOOKUP(AH36,Tabelas!B:D,3,0),0),"")</f>
        <v>0</v>
      </c>
      <c r="BN36" s="59" t="n">
        <f aca="false">IF(A36&lt;&gt;"",IFERROR(VLOOKUP(AI36,Tabelas!B:D,3,0),0),"")</f>
        <v>12</v>
      </c>
      <c r="BO36" s="59" t="n">
        <f aca="false">IF(A36&lt;&gt;"",IFERROR(VLOOKUP(AJ36,Tabelas!B:D,3,0),0),"")</f>
        <v>0</v>
      </c>
      <c r="BP36" s="59" t="n">
        <f aca="false">IF(A36&lt;&gt;"",IFERROR(VLOOKUP(AK36,Tabelas!B:D,3,0),0),"")</f>
        <v>0</v>
      </c>
      <c r="BQ36" s="59" t="n">
        <f aca="false">IF(A36&lt;&gt;"",IFERROR(VLOOKUP(AL36,Tabelas!B:D,3,0),0),"")</f>
        <v>12</v>
      </c>
      <c r="BR36" s="59" t="n">
        <f aca="false">IF(A36&lt;&gt;"",IFERROR(VLOOKUP(AM36,Tabelas!B:D,3,0),0),"")</f>
        <v>0</v>
      </c>
      <c r="BS36" s="59" t="n">
        <f aca="false">IF(A36&lt;&gt;"",IFERROR(VLOOKUP(AN36,Tabelas!B:D,3,0),0),"")</f>
        <v>0</v>
      </c>
      <c r="BT36" s="59" t="n">
        <f aca="false">IF(A36&lt;&gt;"",IFERROR(VLOOKUP(AO36,Tabelas!B:D,3,0),0),"")</f>
        <v>12</v>
      </c>
      <c r="BU36" s="59" t="n">
        <f aca="false">IF(A36&lt;&gt;"",IFERROR(VLOOKUP(AP36,Tabelas!B:D,3,0),0),"")</f>
        <v>0</v>
      </c>
      <c r="BV36" s="59" t="n">
        <f aca="false">IF(A36&lt;&gt;"",IFERROR(VLOOKUP(AQ36,Tabelas!B:D,3,0),0),"")</f>
        <v>0</v>
      </c>
      <c r="BW36" s="59" t="n">
        <f aca="false">IF(A36&lt;&gt;"",IFERROR(VLOOKUP(AR36,Tabelas!B:D,3,0),0),"")</f>
        <v>12</v>
      </c>
      <c r="BX36" s="56" t="n">
        <f aca="false">IF(A36&lt;&gt;"",SUM(AS36:BW36),"")</f>
        <v>96</v>
      </c>
      <c r="BY36" s="55" t="n">
        <f aca="false">IF(A36&lt;&gt;"",COUNTIF(N36:AR36,"LM")+COUNTIF(N36:AR36,"L"),"")+COUNTIF(N36:AR36,"LP")</f>
        <v>0</v>
      </c>
      <c r="BZ36" s="56" t="n">
        <f aca="false">IF(A36&lt;&gt;"",COUNTIF(N36:AR36,"AB"),"")</f>
        <v>0</v>
      </c>
      <c r="CA36" s="56" t="n">
        <f aca="false">IF(A36&lt;&gt;"",COUNTIF(N36:AR36,"FE"),"")</f>
        <v>8</v>
      </c>
      <c r="CB36" s="56" t="n">
        <f aca="false">IF(A36&lt;&gt;"",COUNTIF(N36:AR36,"LC"),"")</f>
        <v>0</v>
      </c>
      <c r="CC36" s="56" t="n">
        <f aca="false">IF(A36&lt;&gt;"",COUNTIF(N36:AR36,"CE"),"")</f>
        <v>0</v>
      </c>
      <c r="CD36" s="55" t="n">
        <f aca="false">IF(A36&lt;&gt;"",COUNTIF(N36:AR36,"AF1")+COUNTIF(N36:AR36,"AF2")+COUNTIF(N36:AR36,"AF3")+COUNTIF(N36:AR36,"AF4")+COUNTIF(N36:AR36,"AF5")+COUNTIF(N36:AR36,"AF6")+COUNTIF(N36:AR36,"AF7")+COUNTIF(N36:AR36,"AF8")+COUNTIF(N36:AR36,"AF9")+COUNTIF(N36:AR36,"AF10")+COUNTIF(N36:AR36,"AF11")+COUNTIF(N36:AR36,"AF12")+COUNTIF(N36:AR36,"AF13")+COUNTIF(N36:AR36,"AF14"),"")</f>
        <v>0</v>
      </c>
      <c r="CE36" s="55" t="n">
        <f aca="false">IF(A36&lt;&gt;"",COUNTIF(N36:AR36,"CE")+COUNTIF(N36:AR36,"L")+COUNTIF(N36:AR36,"LM")+COUNTIF(N36:AR36,"LP")+COUNTIF(N36:AR36,"LC")+COUNTIF(N36:AR36,"AB")+COUNTIF(N36:AR36,"AF1")+COUNTIF(N36:AR36,"AF2")+COUNTIF(N36:AR36,"AF3")+COUNTIF(N36:AR36,"AF4")+COUNTIF(N36:AR36,"AF5")+COUNTIF(N36:AR36,"AF6")+COUNTIF(N36:AR36,"AF7")+COUNTIF(N36:AR36,"AF8")+COUNTIF(N36:AR36,"AF9")+COUNTIF(N36:AR36,"AF10")+COUNTIF(N36:AR36,"AF11")+COUNTIF(N36:AR36,"AF12")+COUNTIF(N36:AR36,"AF13")+COUNTIF(N36:AR36,"AF14")+COUNTIF(N36:AR36,"RC")+COUNTIF(N36:AR36,"FO")+COUNTIF(N36:AR36,"FE"),"")</f>
        <v>8</v>
      </c>
      <c r="CF36" s="57" t="n">
        <f aca="false">IF(A36&lt;&gt;"",COUNTIF(N36:AR36,"APH"),"")</f>
        <v>0</v>
      </c>
    </row>
    <row r="37" customFormat="false" ht="12.75" hidden="false" customHeight="true" outlineLevel="0" collapsed="false">
      <c r="A37" s="140" t="s">
        <v>189</v>
      </c>
      <c r="B37" s="46" t="n">
        <v>1160332</v>
      </c>
      <c r="C37" s="48"/>
      <c r="D37" s="48" t="s">
        <v>163</v>
      </c>
      <c r="E37" s="48" t="s">
        <v>36</v>
      </c>
      <c r="F37" s="48" t="n">
        <v>30</v>
      </c>
      <c r="G37" s="49"/>
      <c r="H37" s="50"/>
      <c r="I37" s="50"/>
      <c r="J37" s="50"/>
      <c r="K37" s="50"/>
      <c r="L37" s="50"/>
      <c r="M37" s="50"/>
      <c r="N37" s="141" t="s">
        <v>203</v>
      </c>
      <c r="O37" s="141"/>
      <c r="P37" s="141"/>
      <c r="Q37" s="186" t="s">
        <v>203</v>
      </c>
      <c r="R37" s="186"/>
      <c r="S37" s="141"/>
      <c r="T37" s="141" t="s">
        <v>203</v>
      </c>
      <c r="U37" s="141"/>
      <c r="V37" s="141"/>
      <c r="W37" s="141" t="s">
        <v>203</v>
      </c>
      <c r="X37" s="186"/>
      <c r="Y37" s="186"/>
      <c r="Z37" s="141" t="s">
        <v>203</v>
      </c>
      <c r="AA37" s="141"/>
      <c r="AB37" s="141"/>
      <c r="AC37" s="141" t="s">
        <v>203</v>
      </c>
      <c r="AD37" s="141"/>
      <c r="AE37" s="186"/>
      <c r="AF37" s="186" t="s">
        <v>203</v>
      </c>
      <c r="AG37" s="141"/>
      <c r="AH37" s="141"/>
      <c r="AI37" s="141" t="s">
        <v>203</v>
      </c>
      <c r="AJ37" s="141"/>
      <c r="AK37" s="141"/>
      <c r="AL37" s="186" t="s">
        <v>203</v>
      </c>
      <c r="AM37" s="186"/>
      <c r="AN37" s="141"/>
      <c r="AO37" s="141" t="s">
        <v>203</v>
      </c>
      <c r="AP37" s="141"/>
      <c r="AQ37" s="141"/>
      <c r="AR37" s="142" t="s">
        <v>203</v>
      </c>
      <c r="AS37" s="53" t="n">
        <f aca="false">IF(A37&lt;&gt;"",IFERROR(VLOOKUP(N37,Tabelas!B:D,3,0),0),"")</f>
        <v>12</v>
      </c>
      <c r="AT37" s="54" t="n">
        <f aca="false">IF(A37&lt;&gt;"",IFERROR(VLOOKUP(O37,Tabelas!B:D,3,0),0),"")</f>
        <v>0</v>
      </c>
      <c r="AU37" s="54" t="n">
        <f aca="false">IF(A37&lt;&gt;"",IFERROR(VLOOKUP(P37,Tabelas!B:D,3,0),0),"")</f>
        <v>0</v>
      </c>
      <c r="AV37" s="54" t="n">
        <f aca="false">IF(A37&lt;&gt;"",IFERROR(VLOOKUP(Q37,Tabelas!B:D,3,0),0),"")</f>
        <v>12</v>
      </c>
      <c r="AW37" s="54" t="n">
        <f aca="false">IF(A37&lt;&gt;"",IFERROR(VLOOKUP(R37,Tabelas!B:D,3,0),0),"")</f>
        <v>0</v>
      </c>
      <c r="AX37" s="54" t="n">
        <f aca="false">IF(A37&lt;&gt;"",IFERROR(VLOOKUP(S37,Tabelas!B:D,3,0),0),"")</f>
        <v>0</v>
      </c>
      <c r="AY37" s="54" t="n">
        <f aca="false">IF(A37&lt;&gt;"",IFERROR(VLOOKUP(T37,Tabelas!B:D,3,0),0),"")</f>
        <v>12</v>
      </c>
      <c r="AZ37" s="54" t="n">
        <f aca="false">IF(A37&lt;&gt;"",IFERROR(VLOOKUP(U37,Tabelas!B:D,3,0),0),"")</f>
        <v>0</v>
      </c>
      <c r="BA37" s="54" t="n">
        <f aca="false">IF(A37&lt;&gt;"",IFERROR(VLOOKUP(V37,Tabelas!B:D,3,0),0),"")</f>
        <v>0</v>
      </c>
      <c r="BB37" s="54" t="n">
        <f aca="false">IF(A37&lt;&gt;"",IFERROR(VLOOKUP(W37,Tabelas!B:D,3,0),0),"")</f>
        <v>12</v>
      </c>
      <c r="BC37" s="54" t="n">
        <f aca="false">IF(A37&lt;&gt;"",IFERROR(VLOOKUP(X37,Tabelas!B:D,3,0),0),"")</f>
        <v>0</v>
      </c>
      <c r="BD37" s="54" t="n">
        <f aca="false">IF(A37&lt;&gt;"",IFERROR(VLOOKUP(Y37,Tabelas!B:D,3,0),0),"")</f>
        <v>0</v>
      </c>
      <c r="BE37" s="54" t="n">
        <f aca="false">IF(A37&lt;&gt;"",IFERROR(VLOOKUP(Z37,Tabelas!B:D,3,0),0),"")</f>
        <v>12</v>
      </c>
      <c r="BF37" s="54" t="n">
        <f aca="false">IF(A37&lt;&gt;"",IFERROR(VLOOKUP(AA37,Tabelas!B:D,3,0),0),"")</f>
        <v>0</v>
      </c>
      <c r="BG37" s="54" t="n">
        <f aca="false">IF(A37&lt;&gt;"",IFERROR(VLOOKUP(AB37,Tabelas!B:D,3,0),0),"")</f>
        <v>0</v>
      </c>
      <c r="BH37" s="54" t="n">
        <f aca="false">IF(A37&lt;&gt;"",IFERROR(VLOOKUP(AC37,Tabelas!B:D,3,0),0),"")</f>
        <v>12</v>
      </c>
      <c r="BI37" s="54" t="n">
        <f aca="false">IF(A37&lt;&gt;"",IFERROR(VLOOKUP(AD37,Tabelas!B:D,3,0),0),"")</f>
        <v>0</v>
      </c>
      <c r="BJ37" s="54" t="n">
        <f aca="false">IF(A37&lt;&gt;"",IFERROR(VLOOKUP(AE37,Tabelas!B:D,3,0),0),"")</f>
        <v>0</v>
      </c>
      <c r="BK37" s="54" t="n">
        <f aca="false">IF(A37&lt;&gt;"",IFERROR(VLOOKUP(AF37,Tabelas!B:D,3,0),0),"")</f>
        <v>12</v>
      </c>
      <c r="BL37" s="54" t="n">
        <f aca="false">IF(A37&lt;&gt;"",IFERROR(VLOOKUP(AG37,Tabelas!B:D,3,0),0),"")</f>
        <v>0</v>
      </c>
      <c r="BM37" s="54" t="n">
        <f aca="false">IF(A37&lt;&gt;"",IFERROR(VLOOKUP(AH37,Tabelas!B:D,3,0),0),"")</f>
        <v>0</v>
      </c>
      <c r="BN37" s="54" t="n">
        <f aca="false">IF(A37&lt;&gt;"",IFERROR(VLOOKUP(AI37,Tabelas!B:D,3,0),0),"")</f>
        <v>12</v>
      </c>
      <c r="BO37" s="54" t="n">
        <f aca="false">IF(A37&lt;&gt;"",IFERROR(VLOOKUP(AJ37,Tabelas!B:D,3,0),0),"")</f>
        <v>0</v>
      </c>
      <c r="BP37" s="54" t="n">
        <f aca="false">IF(A37&lt;&gt;"",IFERROR(VLOOKUP(AK37,Tabelas!B:D,3,0),0),"")</f>
        <v>0</v>
      </c>
      <c r="BQ37" s="54" t="n">
        <f aca="false">IF(A37&lt;&gt;"",IFERROR(VLOOKUP(AL37,Tabelas!B:D,3,0),0),"")</f>
        <v>12</v>
      </c>
      <c r="BR37" s="54" t="n">
        <f aca="false">IF(A37&lt;&gt;"",IFERROR(VLOOKUP(AM37,Tabelas!B:D,3,0),0),"")</f>
        <v>0</v>
      </c>
      <c r="BS37" s="54" t="n">
        <f aca="false">IF(A37&lt;&gt;"",IFERROR(VLOOKUP(AN37,Tabelas!B:D,3,0),0),"")</f>
        <v>0</v>
      </c>
      <c r="BT37" s="54" t="n">
        <f aca="false">IF(A37&lt;&gt;"",IFERROR(VLOOKUP(AO37,Tabelas!B:D,3,0),0),"")</f>
        <v>12</v>
      </c>
      <c r="BU37" s="54" t="n">
        <f aca="false">IF(A37&lt;&gt;"",IFERROR(VLOOKUP(AP37,Tabelas!B:D,3,0),0),"")</f>
        <v>0</v>
      </c>
      <c r="BV37" s="54" t="n">
        <f aca="false">IF(A37&lt;&gt;"",IFERROR(VLOOKUP(AQ37,Tabelas!B:D,3,0),0),"")</f>
        <v>0</v>
      </c>
      <c r="BW37" s="54" t="n">
        <f aca="false">IF(A37&lt;&gt;"",IFERROR(VLOOKUP(AR37,Tabelas!B:D,3,0),0),"")</f>
        <v>12</v>
      </c>
      <c r="BX37" s="55" t="n">
        <f aca="false">IF(A37&lt;&gt;"",SUM(AS37:BW37),"")</f>
        <v>132</v>
      </c>
      <c r="BY37" s="55" t="n">
        <f aca="false">IF(A37&lt;&gt;"",COUNTIF(N37:AR37,"LM")+COUNTIF(N37:AR37,"L"),"")+COUNTIF(N37:AR37,"LP")</f>
        <v>0</v>
      </c>
      <c r="BZ37" s="55" t="n">
        <f aca="false">IF(A37&lt;&gt;"",COUNTIF(N37:AR37,"AB"),"")</f>
        <v>0</v>
      </c>
      <c r="CA37" s="55" t="n">
        <f aca="false">IF(A37&lt;&gt;"",COUNTIF(N37:AR37,"FE"),"")</f>
        <v>0</v>
      </c>
      <c r="CB37" s="55" t="n">
        <f aca="false">IF(A37&lt;&gt;"",COUNTIF(N37:AR37,"LC"),"")</f>
        <v>0</v>
      </c>
      <c r="CC37" s="55" t="n">
        <f aca="false">IF(A37&lt;&gt;"",COUNTIF(N37:AR37,"CE"),"")</f>
        <v>0</v>
      </c>
      <c r="CD37" s="55" t="n">
        <f aca="false">IF(A37&lt;&gt;"",COUNTIF(N37:AR37,"AF1")+COUNTIF(N37:AR37,"AF2")+COUNTIF(N37:AR37,"AF3")+COUNTIF(N37:AR37,"AF4")+COUNTIF(N37:AR37,"AF5")+COUNTIF(N37:AR37,"AF6")+COUNTIF(N37:AR37,"AF7")+COUNTIF(N37:AR37,"AF8")+COUNTIF(N37:AR37,"AF9")+COUNTIF(N37:AR37,"AF10")+COUNTIF(N37:AR37,"AF11")+COUNTIF(N37:AR37,"AF12")+COUNTIF(N37:AR37,"AF13")+COUNTIF(N37:AR37,"AF14"),"")</f>
        <v>0</v>
      </c>
      <c r="CE37" s="55" t="n">
        <f aca="false">IF(A37&lt;&gt;"",COUNTIF(N37:AR37,"CE")+COUNTIF(N37:AR37,"L")+COUNTIF(N37:AR37,"LM")+COUNTIF(N37:AR37,"LP")+COUNTIF(N37:AR37,"LC")+COUNTIF(N37:AR37,"AB")+COUNTIF(N37:AR37,"AF1")+COUNTIF(N37:AR37,"AF2")+COUNTIF(N37:AR37,"AF3")+COUNTIF(N37:AR37,"AF4")+COUNTIF(N37:AR37,"AF5")+COUNTIF(N37:AR37,"AF6")+COUNTIF(N37:AR37,"AF7")+COUNTIF(N37:AR37,"AF8")+COUNTIF(N37:AR37,"AF9")+COUNTIF(N37:AR37,"AF10")+COUNTIF(N37:AR37,"AF11")+COUNTIF(N37:AR37,"AF12")+COUNTIF(N37:AR37,"AF13")+COUNTIF(N37:AR37,"AF14")+COUNTIF(N37:AR37,"RC")+COUNTIF(N37:AR37,"FO")+COUNTIF(N37:AR37,"FE"),"")</f>
        <v>0</v>
      </c>
      <c r="CF37" s="143" t="n">
        <f aca="false">IF(A37&lt;&gt;"",COUNTIF(N37:AR37,"APH"),"")</f>
        <v>0</v>
      </c>
    </row>
    <row r="38" customFormat="false" ht="12.75" hidden="false" customHeight="true" outlineLevel="0" collapsed="false">
      <c r="A38" s="140" t="s">
        <v>190</v>
      </c>
      <c r="B38" s="46" t="n">
        <v>1160396</v>
      </c>
      <c r="C38" s="48"/>
      <c r="D38" s="48" t="s">
        <v>163</v>
      </c>
      <c r="E38" s="48" t="s">
        <v>36</v>
      </c>
      <c r="F38" s="48" t="n">
        <v>30</v>
      </c>
      <c r="G38" s="49"/>
      <c r="H38" s="50"/>
      <c r="I38" s="50"/>
      <c r="J38" s="50"/>
      <c r="K38" s="50"/>
      <c r="L38" s="50"/>
      <c r="M38" s="50"/>
      <c r="N38" s="141" t="s">
        <v>73</v>
      </c>
      <c r="O38" s="141" t="s">
        <v>73</v>
      </c>
      <c r="P38" s="141" t="s">
        <v>73</v>
      </c>
      <c r="Q38" s="186" t="s">
        <v>73</v>
      </c>
      <c r="R38" s="186" t="s">
        <v>73</v>
      </c>
      <c r="S38" s="141" t="s">
        <v>73</v>
      </c>
      <c r="T38" s="141" t="s">
        <v>73</v>
      </c>
      <c r="U38" s="141" t="s">
        <v>73</v>
      </c>
      <c r="V38" s="141" t="s">
        <v>73</v>
      </c>
      <c r="W38" s="141" t="s">
        <v>73</v>
      </c>
      <c r="X38" s="186" t="s">
        <v>73</v>
      </c>
      <c r="Y38" s="186" t="s">
        <v>73</v>
      </c>
      <c r="Z38" s="141" t="s">
        <v>73</v>
      </c>
      <c r="AA38" s="141" t="s">
        <v>73</v>
      </c>
      <c r="AB38" s="141" t="s">
        <v>73</v>
      </c>
      <c r="AC38" s="141" t="s">
        <v>73</v>
      </c>
      <c r="AD38" s="141" t="s">
        <v>73</v>
      </c>
      <c r="AE38" s="186" t="s">
        <v>73</v>
      </c>
      <c r="AF38" s="186" t="s">
        <v>73</v>
      </c>
      <c r="AG38" s="141" t="s">
        <v>73</v>
      </c>
      <c r="AH38" s="141" t="s">
        <v>73</v>
      </c>
      <c r="AI38" s="141" t="s">
        <v>73</v>
      </c>
      <c r="AJ38" s="141" t="s">
        <v>73</v>
      </c>
      <c r="AK38" s="141" t="s">
        <v>73</v>
      </c>
      <c r="AL38" s="186" t="s">
        <v>73</v>
      </c>
      <c r="AM38" s="186" t="s">
        <v>73</v>
      </c>
      <c r="AN38" s="141" t="s">
        <v>73</v>
      </c>
      <c r="AO38" s="141" t="s">
        <v>73</v>
      </c>
      <c r="AP38" s="141" t="s">
        <v>73</v>
      </c>
      <c r="AQ38" s="141" t="s">
        <v>73</v>
      </c>
      <c r="AR38" s="142" t="s">
        <v>73</v>
      </c>
      <c r="AS38" s="53" t="n">
        <f aca="false">IF(A38&lt;&gt;"",IFERROR(VLOOKUP(N38,Tabelas!B:D,3,0),0),"")</f>
        <v>0</v>
      </c>
      <c r="AT38" s="54" t="n">
        <f aca="false">IF(A38&lt;&gt;"",IFERROR(VLOOKUP(O38,Tabelas!B:D,3,0),0),"")</f>
        <v>0</v>
      </c>
      <c r="AU38" s="54" t="n">
        <f aca="false">IF(A38&lt;&gt;"",IFERROR(VLOOKUP(P38,Tabelas!B:D,3,0),0),"")</f>
        <v>0</v>
      </c>
      <c r="AV38" s="54" t="n">
        <f aca="false">IF(A38&lt;&gt;"",IFERROR(VLOOKUP(Q38,Tabelas!B:D,3,0),0),"")</f>
        <v>0</v>
      </c>
      <c r="AW38" s="54" t="n">
        <f aca="false">IF(A38&lt;&gt;"",IFERROR(VLOOKUP(R38,Tabelas!B:D,3,0),0),"")</f>
        <v>0</v>
      </c>
      <c r="AX38" s="54" t="n">
        <f aca="false">IF(A38&lt;&gt;"",IFERROR(VLOOKUP(S38,Tabelas!B:D,3,0),0),"")</f>
        <v>0</v>
      </c>
      <c r="AY38" s="54" t="n">
        <f aca="false">IF(A38&lt;&gt;"",IFERROR(VLOOKUP(T38,Tabelas!B:D,3,0),0),"")</f>
        <v>0</v>
      </c>
      <c r="AZ38" s="54" t="n">
        <f aca="false">IF(A38&lt;&gt;"",IFERROR(VLOOKUP(U38,Tabelas!B:D,3,0),0),"")</f>
        <v>0</v>
      </c>
      <c r="BA38" s="54" t="n">
        <f aca="false">IF(A38&lt;&gt;"",IFERROR(VLOOKUP(V38,Tabelas!B:D,3,0),0),"")</f>
        <v>0</v>
      </c>
      <c r="BB38" s="54" t="n">
        <f aca="false">IF(A38&lt;&gt;"",IFERROR(VLOOKUP(W38,Tabelas!B:D,3,0),0),"")</f>
        <v>0</v>
      </c>
      <c r="BC38" s="54" t="n">
        <f aca="false">IF(A38&lt;&gt;"",IFERROR(VLOOKUP(X38,Tabelas!B:D,3,0),0),"")</f>
        <v>0</v>
      </c>
      <c r="BD38" s="54" t="n">
        <f aca="false">IF(A38&lt;&gt;"",IFERROR(VLOOKUP(Y38,Tabelas!B:D,3,0),0),"")</f>
        <v>0</v>
      </c>
      <c r="BE38" s="54" t="n">
        <f aca="false">IF(A38&lt;&gt;"",IFERROR(VLOOKUP(Z38,Tabelas!B:D,3,0),0),"")</f>
        <v>0</v>
      </c>
      <c r="BF38" s="54" t="n">
        <f aca="false">IF(A38&lt;&gt;"",IFERROR(VLOOKUP(AA38,Tabelas!B:D,3,0),0),"")</f>
        <v>0</v>
      </c>
      <c r="BG38" s="54" t="n">
        <f aca="false">IF(A38&lt;&gt;"",IFERROR(VLOOKUP(AB38,Tabelas!B:D,3,0),0),"")</f>
        <v>0</v>
      </c>
      <c r="BH38" s="54" t="n">
        <f aca="false">IF(A38&lt;&gt;"",IFERROR(VLOOKUP(AC38,Tabelas!B:D,3,0),0),"")</f>
        <v>0</v>
      </c>
      <c r="BI38" s="54" t="n">
        <f aca="false">IF(A38&lt;&gt;"",IFERROR(VLOOKUP(AD38,Tabelas!B:D,3,0),0),"")</f>
        <v>0</v>
      </c>
      <c r="BJ38" s="54" t="n">
        <f aca="false">IF(A38&lt;&gt;"",IFERROR(VLOOKUP(AE38,Tabelas!B:D,3,0),0),"")</f>
        <v>0</v>
      </c>
      <c r="BK38" s="54" t="n">
        <f aca="false">IF(A38&lt;&gt;"",IFERROR(VLOOKUP(AF38,Tabelas!B:D,3,0),0),"")</f>
        <v>0</v>
      </c>
      <c r="BL38" s="54" t="n">
        <f aca="false">IF(A38&lt;&gt;"",IFERROR(VLOOKUP(AG38,Tabelas!B:D,3,0),0),"")</f>
        <v>0</v>
      </c>
      <c r="BM38" s="54" t="n">
        <f aca="false">IF(A38&lt;&gt;"",IFERROR(VLOOKUP(AH38,Tabelas!B:D,3,0),0),"")</f>
        <v>0</v>
      </c>
      <c r="BN38" s="54" t="n">
        <f aca="false">IF(A38&lt;&gt;"",IFERROR(VLOOKUP(AI38,Tabelas!B:D,3,0),0),"")</f>
        <v>0</v>
      </c>
      <c r="BO38" s="54" t="n">
        <f aca="false">IF(A38&lt;&gt;"",IFERROR(VLOOKUP(AJ38,Tabelas!B:D,3,0),0),"")</f>
        <v>0</v>
      </c>
      <c r="BP38" s="54" t="n">
        <f aca="false">IF(A38&lt;&gt;"",IFERROR(VLOOKUP(AK38,Tabelas!B:D,3,0),0),"")</f>
        <v>0</v>
      </c>
      <c r="BQ38" s="54" t="n">
        <f aca="false">IF(A38&lt;&gt;"",IFERROR(VLOOKUP(AL38,Tabelas!B:D,3,0),0),"")</f>
        <v>0</v>
      </c>
      <c r="BR38" s="54" t="n">
        <f aca="false">IF(A38&lt;&gt;"",IFERROR(VLOOKUP(AM38,Tabelas!B:D,3,0),0),"")</f>
        <v>0</v>
      </c>
      <c r="BS38" s="54" t="n">
        <f aca="false">IF(A38&lt;&gt;"",IFERROR(VLOOKUP(AN38,Tabelas!B:D,3,0),0),"")</f>
        <v>0</v>
      </c>
      <c r="BT38" s="54" t="n">
        <f aca="false">IF(A38&lt;&gt;"",IFERROR(VLOOKUP(AO38,Tabelas!B:D,3,0),0),"")</f>
        <v>0</v>
      </c>
      <c r="BU38" s="54" t="n">
        <f aca="false">IF(A38&lt;&gt;"",IFERROR(VLOOKUP(AP38,Tabelas!B:D,3,0),0),"")</f>
        <v>0</v>
      </c>
      <c r="BV38" s="54" t="n">
        <f aca="false">IF(A38&lt;&gt;"",IFERROR(VLOOKUP(AQ38,Tabelas!B:D,3,0),0),"")</f>
        <v>0</v>
      </c>
      <c r="BW38" s="54" t="n">
        <f aca="false">IF(A38&lt;&gt;"",IFERROR(VLOOKUP(AR38,Tabelas!B:D,3,0),0),"")</f>
        <v>0</v>
      </c>
      <c r="BX38" s="55" t="n">
        <f aca="false">IF(A38&lt;&gt;"",SUM(AS38:BW38),"")</f>
        <v>0</v>
      </c>
      <c r="BY38" s="55" t="n">
        <f aca="false">IF(A38&lt;&gt;"",COUNTIF(N38:AR38,"LM")+COUNTIF(N38:AR38,"L"),"")+COUNTIF(N38:AR38,"LP")</f>
        <v>31</v>
      </c>
      <c r="BZ38" s="55" t="n">
        <f aca="false">IF(A38&lt;&gt;"",COUNTIF(N38:AR38,"AB"),"")</f>
        <v>0</v>
      </c>
      <c r="CA38" s="55" t="n">
        <f aca="false">IF(A38&lt;&gt;"",COUNTIF(N38:AR38,"FE"),"")</f>
        <v>0</v>
      </c>
      <c r="CB38" s="55" t="n">
        <f aca="false">IF(A38&lt;&gt;"",COUNTIF(N38:AR38,"LC"),"")</f>
        <v>0</v>
      </c>
      <c r="CC38" s="55" t="n">
        <f aca="false">IF(A38&lt;&gt;"",COUNTIF(N38:AR38,"CE"),"")</f>
        <v>0</v>
      </c>
      <c r="CD38" s="55" t="n">
        <f aca="false">IF(A38&lt;&gt;"",COUNTIF(N38:AR38,"AF1")+COUNTIF(N38:AR38,"AF2")+COUNTIF(N38:AR38,"AF3")+COUNTIF(N38:AR38,"AF4")+COUNTIF(N38:AR38,"AF5")+COUNTIF(N38:AR38,"AF6")+COUNTIF(N38:AR38,"AF7")+COUNTIF(N38:AR38,"AF8")+COUNTIF(N38:AR38,"AF9")+COUNTIF(N38:AR38,"AF10")+COUNTIF(N38:AR38,"AF11")+COUNTIF(N38:AR38,"AF12")+COUNTIF(N38:AR38,"AF13")+COUNTIF(N38:AR38,"AF14"),"")</f>
        <v>0</v>
      </c>
      <c r="CE38" s="55" t="n">
        <f aca="false">IF(A38&lt;&gt;"",COUNTIF(N38:AR38,"CE")+COUNTIF(N38:AR38,"L")+COUNTIF(N38:AR38,"LM")+COUNTIF(N38:AR38,"LP")+COUNTIF(N38:AR38,"LC")+COUNTIF(N38:AR38,"AB")+COUNTIF(N38:AR38,"AF1")+COUNTIF(N38:AR38,"AF2")+COUNTIF(N38:AR38,"AF3")+COUNTIF(N38:AR38,"AF4")+COUNTIF(N38:AR38,"AF5")+COUNTIF(N38:AR38,"AF6")+COUNTIF(N38:AR38,"AF7")+COUNTIF(N38:AR38,"AF8")+COUNTIF(N38:AR38,"AF9")+COUNTIF(N38:AR38,"AF10")+COUNTIF(N38:AR38,"AF11")+COUNTIF(N38:AR38,"AF12")+COUNTIF(N38:AR38,"AF13")+COUNTIF(N38:AR38,"AF14")+COUNTIF(N38:AR38,"RC")+COUNTIF(N38:AR38,"FO")+COUNTIF(N38:AR38,"FE"),"")</f>
        <v>31</v>
      </c>
      <c r="CF38" s="143" t="n">
        <f aca="false">IF(A38&lt;&gt;"",COUNTIF(N38:AR38,"APH"),"")</f>
        <v>0</v>
      </c>
    </row>
    <row r="39" customFormat="false" ht="12.75" hidden="false" customHeight="true" outlineLevel="0" collapsed="false">
      <c r="A39" s="140" t="s">
        <v>191</v>
      </c>
      <c r="B39" s="46" t="n">
        <v>1157748</v>
      </c>
      <c r="C39" s="48"/>
      <c r="D39" s="48" t="s">
        <v>165</v>
      </c>
      <c r="E39" s="48" t="s">
        <v>36</v>
      </c>
      <c r="F39" s="48" t="n">
        <v>30</v>
      </c>
      <c r="G39" s="49"/>
      <c r="H39" s="50"/>
      <c r="I39" s="50"/>
      <c r="J39" s="50"/>
      <c r="K39" s="50"/>
      <c r="L39" s="50"/>
      <c r="M39" s="50"/>
      <c r="N39" s="141"/>
      <c r="O39" s="141" t="s">
        <v>203</v>
      </c>
      <c r="P39" s="141"/>
      <c r="Q39" s="186"/>
      <c r="R39" s="186" t="s">
        <v>34</v>
      </c>
      <c r="S39" s="141" t="s">
        <v>34</v>
      </c>
      <c r="T39" s="141" t="s">
        <v>34</v>
      </c>
      <c r="U39" s="141" t="s">
        <v>34</v>
      </c>
      <c r="V39" s="141" t="s">
        <v>34</v>
      </c>
      <c r="W39" s="141" t="s">
        <v>34</v>
      </c>
      <c r="X39" s="186" t="s">
        <v>34</v>
      </c>
      <c r="Y39" s="186" t="s">
        <v>34</v>
      </c>
      <c r="Z39" s="141" t="s">
        <v>34</v>
      </c>
      <c r="AA39" s="141" t="s">
        <v>34</v>
      </c>
      <c r="AB39" s="141" t="s">
        <v>34</v>
      </c>
      <c r="AC39" s="141" t="s">
        <v>34</v>
      </c>
      <c r="AD39" s="141" t="s">
        <v>34</v>
      </c>
      <c r="AE39" s="186" t="s">
        <v>34</v>
      </c>
      <c r="AF39" s="186" t="s">
        <v>34</v>
      </c>
      <c r="AG39" s="141" t="s">
        <v>203</v>
      </c>
      <c r="AH39" s="141"/>
      <c r="AI39" s="141"/>
      <c r="AJ39" s="141" t="s">
        <v>203</v>
      </c>
      <c r="AK39" s="141"/>
      <c r="AL39" s="186"/>
      <c r="AM39" s="186" t="s">
        <v>203</v>
      </c>
      <c r="AN39" s="141"/>
      <c r="AO39" s="141"/>
      <c r="AP39" s="141" t="s">
        <v>203</v>
      </c>
      <c r="AQ39" s="141"/>
      <c r="AR39" s="142"/>
      <c r="AS39" s="53" t="n">
        <f aca="false">IF(A39&lt;&gt;"",IFERROR(VLOOKUP(N39,Tabelas!B:D,3,0),0),"")</f>
        <v>0</v>
      </c>
      <c r="AT39" s="54" t="n">
        <f aca="false">IF(A39&lt;&gt;"",IFERROR(VLOOKUP(O39,Tabelas!B:D,3,0),0),"")</f>
        <v>12</v>
      </c>
      <c r="AU39" s="54" t="n">
        <f aca="false">IF(A39&lt;&gt;"",IFERROR(VLOOKUP(P39,Tabelas!B:D,3,0),0),"")</f>
        <v>0</v>
      </c>
      <c r="AV39" s="54" t="n">
        <f aca="false">IF(A39&lt;&gt;"",IFERROR(VLOOKUP(Q39,Tabelas!B:D,3,0),0),"")</f>
        <v>0</v>
      </c>
      <c r="AW39" s="54" t="n">
        <f aca="false">IF(A39&lt;&gt;"",IFERROR(VLOOKUP(R39,Tabelas!B:D,3,0),0),"")</f>
        <v>0</v>
      </c>
      <c r="AX39" s="54" t="n">
        <f aca="false">IF(A39&lt;&gt;"",IFERROR(VLOOKUP(S39,Tabelas!B:D,3,0),0),"")</f>
        <v>0</v>
      </c>
      <c r="AY39" s="54" t="n">
        <f aca="false">IF(A39&lt;&gt;"",IFERROR(VLOOKUP(T39,Tabelas!B:D,3,0),0),"")</f>
        <v>0</v>
      </c>
      <c r="AZ39" s="54" t="n">
        <f aca="false">IF(A39&lt;&gt;"",IFERROR(VLOOKUP(U39,Tabelas!B:D,3,0),0),"")</f>
        <v>0</v>
      </c>
      <c r="BA39" s="54" t="n">
        <f aca="false">IF(A39&lt;&gt;"",IFERROR(VLOOKUP(V39,Tabelas!B:D,3,0),0),"")</f>
        <v>0</v>
      </c>
      <c r="BB39" s="54" t="n">
        <f aca="false">IF(A39&lt;&gt;"",IFERROR(VLOOKUP(W39,Tabelas!B:D,3,0),0),"")</f>
        <v>0</v>
      </c>
      <c r="BC39" s="54" t="n">
        <f aca="false">IF(A39&lt;&gt;"",IFERROR(VLOOKUP(X39,Tabelas!B:D,3,0),0),"")</f>
        <v>0</v>
      </c>
      <c r="BD39" s="54" t="n">
        <f aca="false">IF(A39&lt;&gt;"",IFERROR(VLOOKUP(Y39,Tabelas!B:D,3,0),0),"")</f>
        <v>0</v>
      </c>
      <c r="BE39" s="54" t="n">
        <f aca="false">IF(A39&lt;&gt;"",IFERROR(VLOOKUP(Z39,Tabelas!B:D,3,0),0),"")</f>
        <v>0</v>
      </c>
      <c r="BF39" s="54" t="n">
        <f aca="false">IF(A39&lt;&gt;"",IFERROR(VLOOKUP(AA39,Tabelas!B:D,3,0),0),"")</f>
        <v>0</v>
      </c>
      <c r="BG39" s="54" t="n">
        <f aca="false">IF(A39&lt;&gt;"",IFERROR(VLOOKUP(AB39,Tabelas!B:D,3,0),0),"")</f>
        <v>0</v>
      </c>
      <c r="BH39" s="54" t="n">
        <f aca="false">IF(A39&lt;&gt;"",IFERROR(VLOOKUP(AC39,Tabelas!B:D,3,0),0),"")</f>
        <v>0</v>
      </c>
      <c r="BI39" s="54" t="n">
        <f aca="false">IF(A39&lt;&gt;"",IFERROR(VLOOKUP(AD39,Tabelas!B:D,3,0),0),"")</f>
        <v>0</v>
      </c>
      <c r="BJ39" s="54" t="n">
        <f aca="false">IF(A39&lt;&gt;"",IFERROR(VLOOKUP(AE39,Tabelas!B:D,3,0),0),"")</f>
        <v>0</v>
      </c>
      <c r="BK39" s="54" t="n">
        <f aca="false">IF(A39&lt;&gt;"",IFERROR(VLOOKUP(AF39,Tabelas!B:D,3,0),0),"")</f>
        <v>0</v>
      </c>
      <c r="BL39" s="54" t="n">
        <f aca="false">IF(A39&lt;&gt;"",IFERROR(VLOOKUP(AG39,Tabelas!B:D,3,0),0),"")</f>
        <v>12</v>
      </c>
      <c r="BM39" s="54" t="n">
        <f aca="false">IF(A39&lt;&gt;"",IFERROR(VLOOKUP(AH39,Tabelas!B:D,3,0),0),"")</f>
        <v>0</v>
      </c>
      <c r="BN39" s="54" t="n">
        <f aca="false">IF(A39&lt;&gt;"",IFERROR(VLOOKUP(AI39,Tabelas!B:D,3,0),0),"")</f>
        <v>0</v>
      </c>
      <c r="BO39" s="54" t="n">
        <f aca="false">IF(A39&lt;&gt;"",IFERROR(VLOOKUP(AJ39,Tabelas!B:D,3,0),0),"")</f>
        <v>12</v>
      </c>
      <c r="BP39" s="54" t="n">
        <f aca="false">IF(A39&lt;&gt;"",IFERROR(VLOOKUP(AK39,Tabelas!B:D,3,0),0),"")</f>
        <v>0</v>
      </c>
      <c r="BQ39" s="54" t="n">
        <f aca="false">IF(A39&lt;&gt;"",IFERROR(VLOOKUP(AL39,Tabelas!B:D,3,0),0),"")</f>
        <v>0</v>
      </c>
      <c r="BR39" s="54" t="n">
        <f aca="false">IF(A39&lt;&gt;"",IFERROR(VLOOKUP(AM39,Tabelas!B:D,3,0),0),"")</f>
        <v>12</v>
      </c>
      <c r="BS39" s="54" t="n">
        <f aca="false">IF(A39&lt;&gt;"",IFERROR(VLOOKUP(AN39,Tabelas!B:D,3,0),0),"")</f>
        <v>0</v>
      </c>
      <c r="BT39" s="54" t="n">
        <f aca="false">IF(A39&lt;&gt;"",IFERROR(VLOOKUP(AO39,Tabelas!B:D,3,0),0),"")</f>
        <v>0</v>
      </c>
      <c r="BU39" s="54" t="n">
        <f aca="false">IF(A39&lt;&gt;"",IFERROR(VLOOKUP(AP39,Tabelas!B:D,3,0),0),"")</f>
        <v>12</v>
      </c>
      <c r="BV39" s="54" t="n">
        <f aca="false">IF(A39&lt;&gt;"",IFERROR(VLOOKUP(AQ39,Tabelas!B:D,3,0),0),"")</f>
        <v>0</v>
      </c>
      <c r="BW39" s="54" t="n">
        <f aca="false">IF(A39&lt;&gt;"",IFERROR(VLOOKUP(AR39,Tabelas!B:D,3,0),0),"")</f>
        <v>0</v>
      </c>
      <c r="BX39" s="55" t="n">
        <f aca="false">IF(A39&lt;&gt;"",SUM(AS39:BW39),"")</f>
        <v>60</v>
      </c>
      <c r="BY39" s="55" t="n">
        <f aca="false">IF(A39&lt;&gt;"",COUNTIF(N39:AR39,"LM")+COUNTIF(N39:AR39,"L"),"")+COUNTIF(N39:AR39,"LP")</f>
        <v>0</v>
      </c>
      <c r="BZ39" s="55" t="n">
        <f aca="false">IF(A39&lt;&gt;"",COUNTIF(N39:AR39,"AB"),"")</f>
        <v>0</v>
      </c>
      <c r="CA39" s="55" t="n">
        <f aca="false">IF(A39&lt;&gt;"",COUNTIF(N39:AR39,"FE"),"")</f>
        <v>15</v>
      </c>
      <c r="CB39" s="55" t="n">
        <f aca="false">IF(A39&lt;&gt;"",COUNTIF(N39:AR39,"LC"),"")</f>
        <v>0</v>
      </c>
      <c r="CC39" s="55" t="n">
        <f aca="false">IF(A39&lt;&gt;"",COUNTIF(N39:AR39,"CE"),"")</f>
        <v>0</v>
      </c>
      <c r="CD39" s="55" t="n">
        <f aca="false">IF(A39&lt;&gt;"",COUNTIF(N39:AR39,"AF1")+COUNTIF(N39:AR39,"AF2")+COUNTIF(N39:AR39,"AF3")+COUNTIF(N39:AR39,"AF4")+COUNTIF(N39:AR39,"AF5")+COUNTIF(N39:AR39,"AF6")+COUNTIF(N39:AR39,"AF7")+COUNTIF(N39:AR39,"AF8")+COUNTIF(N39:AR39,"AF9")+COUNTIF(N39:AR39,"AF10")+COUNTIF(N39:AR39,"AF11")+COUNTIF(N39:AR39,"AF12")+COUNTIF(N39:AR39,"AF13")+COUNTIF(N39:AR39,"AF14"),"")</f>
        <v>0</v>
      </c>
      <c r="CE39" s="55" t="n">
        <f aca="false">IF(A39&lt;&gt;"",COUNTIF(N39:AR39,"CE")+COUNTIF(N39:AR39,"L")+COUNTIF(N39:AR39,"LM")+COUNTIF(N39:AR39,"LP")+COUNTIF(N39:AR39,"LC")+COUNTIF(N39:AR39,"AB")+COUNTIF(N39:AR39,"AF1")+COUNTIF(N39:AR39,"AF2")+COUNTIF(N39:AR39,"AF3")+COUNTIF(N39:AR39,"AF4")+COUNTIF(N39:AR39,"AF5")+COUNTIF(N39:AR39,"AF6")+COUNTIF(N39:AR39,"AF7")+COUNTIF(N39:AR39,"AF8")+COUNTIF(N39:AR39,"AF9")+COUNTIF(N39:AR39,"AF10")+COUNTIF(N39:AR39,"AF11")+COUNTIF(N39:AR39,"AF12")+COUNTIF(N39:AR39,"AF13")+COUNTIF(N39:AR39,"AF14")+COUNTIF(N39:AR39,"RC")+COUNTIF(N39:AR39,"FO")+COUNTIF(N39:AR39,"FE"),"")</f>
        <v>15</v>
      </c>
      <c r="CF39" s="143" t="n">
        <f aca="false">IF(A39&lt;&gt;"",COUNTIF(N39:AR39,"APH"),"")</f>
        <v>0</v>
      </c>
    </row>
    <row r="40" customFormat="false" ht="12.75" hidden="false" customHeight="true" outlineLevel="0" collapsed="false">
      <c r="A40" s="140" t="s">
        <v>192</v>
      </c>
      <c r="B40" s="46" t="n">
        <v>1160047</v>
      </c>
      <c r="C40" s="48"/>
      <c r="D40" s="48" t="s">
        <v>158</v>
      </c>
      <c r="E40" s="48" t="s">
        <v>36</v>
      </c>
      <c r="F40" s="48" t="n">
        <v>30</v>
      </c>
      <c r="G40" s="49"/>
      <c r="H40" s="50"/>
      <c r="I40" s="50"/>
      <c r="J40" s="50"/>
      <c r="K40" s="50"/>
      <c r="L40" s="50"/>
      <c r="M40" s="50"/>
      <c r="N40" s="141"/>
      <c r="O40" s="141" t="s">
        <v>203</v>
      </c>
      <c r="P40" s="141"/>
      <c r="Q40" s="186"/>
      <c r="R40" s="186" t="s">
        <v>203</v>
      </c>
      <c r="S40" s="141"/>
      <c r="T40" s="141"/>
      <c r="U40" s="141" t="s">
        <v>203</v>
      </c>
      <c r="V40" s="141"/>
      <c r="W40" s="141"/>
      <c r="X40" s="186" t="s">
        <v>203</v>
      </c>
      <c r="Y40" s="186"/>
      <c r="Z40" s="141"/>
      <c r="AA40" s="141" t="s">
        <v>203</v>
      </c>
      <c r="AB40" s="141"/>
      <c r="AC40" s="141"/>
      <c r="AD40" s="141" t="s">
        <v>203</v>
      </c>
      <c r="AE40" s="186"/>
      <c r="AF40" s="186"/>
      <c r="AG40" s="141" t="s">
        <v>203</v>
      </c>
      <c r="AH40" s="141"/>
      <c r="AI40" s="141"/>
      <c r="AJ40" s="141" t="s">
        <v>203</v>
      </c>
      <c r="AK40" s="141"/>
      <c r="AL40" s="186"/>
      <c r="AM40" s="186" t="s">
        <v>203</v>
      </c>
      <c r="AN40" s="141"/>
      <c r="AO40" s="141"/>
      <c r="AP40" s="141" t="s">
        <v>203</v>
      </c>
      <c r="AQ40" s="141"/>
      <c r="AR40" s="142"/>
      <c r="AS40" s="53" t="n">
        <f aca="false">IF(A40&lt;&gt;"",IFERROR(VLOOKUP(N40,Tabelas!B:D,3,0),0),"")</f>
        <v>0</v>
      </c>
      <c r="AT40" s="54" t="n">
        <f aca="false">IF(A40&lt;&gt;"",IFERROR(VLOOKUP(O40,Tabelas!B:D,3,0),0),"")</f>
        <v>12</v>
      </c>
      <c r="AU40" s="54" t="n">
        <f aca="false">IF(A40&lt;&gt;"",IFERROR(VLOOKUP(P40,Tabelas!B:D,3,0),0),"")</f>
        <v>0</v>
      </c>
      <c r="AV40" s="54" t="n">
        <f aca="false">IF(A40&lt;&gt;"",IFERROR(VLOOKUP(Q40,Tabelas!B:D,3,0),0),"")</f>
        <v>0</v>
      </c>
      <c r="AW40" s="54" t="n">
        <f aca="false">IF(A40&lt;&gt;"",IFERROR(VLOOKUP(R40,Tabelas!B:D,3,0),0),"")</f>
        <v>12</v>
      </c>
      <c r="AX40" s="54" t="n">
        <f aca="false">IF(A40&lt;&gt;"",IFERROR(VLOOKUP(S40,Tabelas!B:D,3,0),0),"")</f>
        <v>0</v>
      </c>
      <c r="AY40" s="54" t="n">
        <f aca="false">IF(A40&lt;&gt;"",IFERROR(VLOOKUP(T40,Tabelas!B:D,3,0),0),"")</f>
        <v>0</v>
      </c>
      <c r="AZ40" s="54" t="n">
        <f aca="false">IF(A40&lt;&gt;"",IFERROR(VLOOKUP(U40,Tabelas!B:D,3,0),0),"")</f>
        <v>12</v>
      </c>
      <c r="BA40" s="54" t="n">
        <f aca="false">IF(A40&lt;&gt;"",IFERROR(VLOOKUP(V40,Tabelas!B:D,3,0),0),"")</f>
        <v>0</v>
      </c>
      <c r="BB40" s="54" t="n">
        <f aca="false">IF(A40&lt;&gt;"",IFERROR(VLOOKUP(W40,Tabelas!B:D,3,0),0),"")</f>
        <v>0</v>
      </c>
      <c r="BC40" s="54" t="n">
        <f aca="false">IF(A40&lt;&gt;"",IFERROR(VLOOKUP(X40,Tabelas!B:D,3,0),0),"")</f>
        <v>12</v>
      </c>
      <c r="BD40" s="54" t="n">
        <f aca="false">IF(A40&lt;&gt;"",IFERROR(VLOOKUP(Y40,Tabelas!B:D,3,0),0),"")</f>
        <v>0</v>
      </c>
      <c r="BE40" s="54" t="n">
        <f aca="false">IF(A40&lt;&gt;"",IFERROR(VLOOKUP(Z40,Tabelas!B:D,3,0),0),"")</f>
        <v>0</v>
      </c>
      <c r="BF40" s="54" t="n">
        <f aca="false">IF(A40&lt;&gt;"",IFERROR(VLOOKUP(AA40,Tabelas!B:D,3,0),0),"")</f>
        <v>12</v>
      </c>
      <c r="BG40" s="54" t="n">
        <f aca="false">IF(A40&lt;&gt;"",IFERROR(VLOOKUP(AB40,Tabelas!B:D,3,0),0),"")</f>
        <v>0</v>
      </c>
      <c r="BH40" s="54" t="n">
        <f aca="false">IF(A40&lt;&gt;"",IFERROR(VLOOKUP(AC40,Tabelas!B:D,3,0),0),"")</f>
        <v>0</v>
      </c>
      <c r="BI40" s="54" t="n">
        <f aca="false">IF(A40&lt;&gt;"",IFERROR(VLOOKUP(AD40,Tabelas!B:D,3,0),0),"")</f>
        <v>12</v>
      </c>
      <c r="BJ40" s="54" t="n">
        <f aca="false">IF(A40&lt;&gt;"",IFERROR(VLOOKUP(AE40,Tabelas!B:D,3,0),0),"")</f>
        <v>0</v>
      </c>
      <c r="BK40" s="54" t="n">
        <f aca="false">IF(A40&lt;&gt;"",IFERROR(VLOOKUP(AF40,Tabelas!B:D,3,0),0),"")</f>
        <v>0</v>
      </c>
      <c r="BL40" s="54" t="n">
        <f aca="false">IF(A40&lt;&gt;"",IFERROR(VLOOKUP(AG40,Tabelas!B:D,3,0),0),"")</f>
        <v>12</v>
      </c>
      <c r="BM40" s="54" t="n">
        <f aca="false">IF(A40&lt;&gt;"",IFERROR(VLOOKUP(AH40,Tabelas!B:D,3,0),0),"")</f>
        <v>0</v>
      </c>
      <c r="BN40" s="54" t="n">
        <f aca="false">IF(A40&lt;&gt;"",IFERROR(VLOOKUP(AI40,Tabelas!B:D,3,0),0),"")</f>
        <v>0</v>
      </c>
      <c r="BO40" s="54" t="n">
        <f aca="false">IF(A40&lt;&gt;"",IFERROR(VLOOKUP(AJ40,Tabelas!B:D,3,0),0),"")</f>
        <v>12</v>
      </c>
      <c r="BP40" s="54" t="n">
        <f aca="false">IF(A40&lt;&gt;"",IFERROR(VLOOKUP(AK40,Tabelas!B:D,3,0),0),"")</f>
        <v>0</v>
      </c>
      <c r="BQ40" s="54" t="n">
        <f aca="false">IF(A40&lt;&gt;"",IFERROR(VLOOKUP(AL40,Tabelas!B:D,3,0),0),"")</f>
        <v>0</v>
      </c>
      <c r="BR40" s="54" t="n">
        <f aca="false">IF(A40&lt;&gt;"",IFERROR(VLOOKUP(AM40,Tabelas!B:D,3,0),0),"")</f>
        <v>12</v>
      </c>
      <c r="BS40" s="54" t="n">
        <f aca="false">IF(A40&lt;&gt;"",IFERROR(VLOOKUP(AN40,Tabelas!B:D,3,0),0),"")</f>
        <v>0</v>
      </c>
      <c r="BT40" s="54" t="n">
        <f aca="false">IF(A40&lt;&gt;"",IFERROR(VLOOKUP(AO40,Tabelas!B:D,3,0),0),"")</f>
        <v>0</v>
      </c>
      <c r="BU40" s="54" t="n">
        <f aca="false">IF(A40&lt;&gt;"",IFERROR(VLOOKUP(AP40,Tabelas!B:D,3,0),0),"")</f>
        <v>12</v>
      </c>
      <c r="BV40" s="54" t="n">
        <f aca="false">IF(A40&lt;&gt;"",IFERROR(VLOOKUP(AQ40,Tabelas!B:D,3,0),0),"")</f>
        <v>0</v>
      </c>
      <c r="BW40" s="54" t="n">
        <f aca="false">IF(A40&lt;&gt;"",IFERROR(VLOOKUP(AR40,Tabelas!B:D,3,0),0),"")</f>
        <v>0</v>
      </c>
      <c r="BX40" s="55" t="n">
        <f aca="false">IF(A40&lt;&gt;"",SUM(AS40:BW40),"")</f>
        <v>120</v>
      </c>
      <c r="BY40" s="55" t="n">
        <f aca="false">IF(A40&lt;&gt;"",COUNTIF(N40:AR40,"LM")+COUNTIF(N40:AR40,"L"),"")+COUNTIF(N40:AR40,"LP")</f>
        <v>0</v>
      </c>
      <c r="BZ40" s="55" t="n">
        <f aca="false">IF(A40&lt;&gt;"",COUNTIF(N40:AR40,"AB"),"")</f>
        <v>0</v>
      </c>
      <c r="CA40" s="55" t="n">
        <f aca="false">IF(A40&lt;&gt;"",COUNTIF(N40:AR40,"FE"),"")</f>
        <v>0</v>
      </c>
      <c r="CB40" s="55" t="n">
        <f aca="false">IF(A40&lt;&gt;"",COUNTIF(N40:AR40,"LC"),"")</f>
        <v>0</v>
      </c>
      <c r="CC40" s="55" t="n">
        <f aca="false">IF(A40&lt;&gt;"",COUNTIF(N40:AR40,"CE"),"")</f>
        <v>0</v>
      </c>
      <c r="CD40" s="55" t="n">
        <f aca="false">IF(A40&lt;&gt;"",COUNTIF(N40:AR40,"AF1")+COUNTIF(N40:AR40,"AF2")+COUNTIF(N40:AR40,"AF3")+COUNTIF(N40:AR40,"AF4")+COUNTIF(N40:AR40,"AF5")+COUNTIF(N40:AR40,"AF6")+COUNTIF(N40:AR40,"AF7")+COUNTIF(N40:AR40,"AF8")+COUNTIF(N40:AR40,"AF9")+COUNTIF(N40:AR40,"AF10")+COUNTIF(N40:AR40,"AF11")+COUNTIF(N40:AR40,"AF12")+COUNTIF(N40:AR40,"AF13")+COUNTIF(N40:AR40,"AF14"),"")</f>
        <v>0</v>
      </c>
      <c r="CE40" s="55" t="n">
        <f aca="false">IF(A40&lt;&gt;"",COUNTIF(N40:AR40,"CE")+COUNTIF(N40:AR40,"L")+COUNTIF(N40:AR40,"LM")+COUNTIF(N40:AR40,"LP")+COUNTIF(N40:AR40,"LC")+COUNTIF(N40:AR40,"AB")+COUNTIF(N40:AR40,"AF1")+COUNTIF(N40:AR40,"AF2")+COUNTIF(N40:AR40,"AF3")+COUNTIF(N40:AR40,"AF4")+COUNTIF(N40:AR40,"AF5")+COUNTIF(N40:AR40,"AF6")+COUNTIF(N40:AR40,"AF7")+COUNTIF(N40:AR40,"AF8")+COUNTIF(N40:AR40,"AF9")+COUNTIF(N40:AR40,"AF10")+COUNTIF(N40:AR40,"AF11")+COUNTIF(N40:AR40,"AF12")+COUNTIF(N40:AR40,"AF13")+COUNTIF(N40:AR40,"AF14")+COUNTIF(N40:AR40,"RC")+COUNTIF(N40:AR40,"FO")+COUNTIF(N40:AR40,"FE"),"")</f>
        <v>0</v>
      </c>
      <c r="CF40" s="143" t="n">
        <f aca="false">IF(A40&lt;&gt;"",COUNTIF(N40:AR40,"APH"),"")</f>
        <v>0</v>
      </c>
    </row>
    <row r="41" customFormat="false" ht="12.75" hidden="false" customHeight="true" outlineLevel="0" collapsed="false">
      <c r="A41" s="140" t="s">
        <v>193</v>
      </c>
      <c r="B41" s="46" t="n">
        <v>1430708</v>
      </c>
      <c r="C41" s="48"/>
      <c r="D41" s="48" t="s">
        <v>176</v>
      </c>
      <c r="E41" s="48" t="s">
        <v>36</v>
      </c>
      <c r="F41" s="48" t="n">
        <v>30</v>
      </c>
      <c r="G41" s="49"/>
      <c r="H41" s="50"/>
      <c r="I41" s="50"/>
      <c r="J41" s="50"/>
      <c r="K41" s="50"/>
      <c r="L41" s="50"/>
      <c r="M41" s="50"/>
      <c r="N41" s="141"/>
      <c r="O41" s="141" t="s">
        <v>203</v>
      </c>
      <c r="P41" s="141"/>
      <c r="Q41" s="186"/>
      <c r="R41" s="186" t="s">
        <v>203</v>
      </c>
      <c r="S41" s="141"/>
      <c r="T41" s="141"/>
      <c r="U41" s="141" t="s">
        <v>203</v>
      </c>
      <c r="V41" s="141"/>
      <c r="W41" s="141"/>
      <c r="X41" s="186" t="s">
        <v>203</v>
      </c>
      <c r="Y41" s="186"/>
      <c r="Z41" s="141"/>
      <c r="AA41" s="141" t="s">
        <v>203</v>
      </c>
      <c r="AB41" s="141"/>
      <c r="AC41" s="141"/>
      <c r="AD41" s="141" t="s">
        <v>203</v>
      </c>
      <c r="AE41" s="186"/>
      <c r="AF41" s="186"/>
      <c r="AG41" s="141" t="s">
        <v>203</v>
      </c>
      <c r="AH41" s="141"/>
      <c r="AI41" s="141"/>
      <c r="AJ41" s="141" t="s">
        <v>203</v>
      </c>
      <c r="AK41" s="141"/>
      <c r="AL41" s="186"/>
      <c r="AM41" s="186" t="s">
        <v>203</v>
      </c>
      <c r="AN41" s="141"/>
      <c r="AO41" s="141"/>
      <c r="AP41" s="141" t="s">
        <v>203</v>
      </c>
      <c r="AQ41" s="141"/>
      <c r="AR41" s="142"/>
      <c r="AS41" s="53" t="n">
        <f aca="false">IF(A41&lt;&gt;"",IFERROR(VLOOKUP(N41,Tabelas!B:D,3,0),0),"")</f>
        <v>0</v>
      </c>
      <c r="AT41" s="54" t="n">
        <f aca="false">IF(A41&lt;&gt;"",IFERROR(VLOOKUP(O41,Tabelas!B:D,3,0),0),"")</f>
        <v>12</v>
      </c>
      <c r="AU41" s="54" t="n">
        <f aca="false">IF(A41&lt;&gt;"",IFERROR(VLOOKUP(P41,Tabelas!B:D,3,0),0),"")</f>
        <v>0</v>
      </c>
      <c r="AV41" s="54" t="n">
        <f aca="false">IF(A41&lt;&gt;"",IFERROR(VLOOKUP(Q41,Tabelas!B:D,3,0),0),"")</f>
        <v>0</v>
      </c>
      <c r="AW41" s="54" t="n">
        <f aca="false">IF(A41&lt;&gt;"",IFERROR(VLOOKUP(R41,Tabelas!B:D,3,0),0),"")</f>
        <v>12</v>
      </c>
      <c r="AX41" s="54" t="n">
        <f aca="false">IF(A41&lt;&gt;"",IFERROR(VLOOKUP(S41,Tabelas!B:D,3,0),0),"")</f>
        <v>0</v>
      </c>
      <c r="AY41" s="54" t="n">
        <f aca="false">IF(A41&lt;&gt;"",IFERROR(VLOOKUP(T41,Tabelas!B:D,3,0),0),"")</f>
        <v>0</v>
      </c>
      <c r="AZ41" s="54" t="n">
        <f aca="false">IF(A41&lt;&gt;"",IFERROR(VLOOKUP(U41,Tabelas!B:D,3,0),0),"")</f>
        <v>12</v>
      </c>
      <c r="BA41" s="54" t="n">
        <f aca="false">IF(A41&lt;&gt;"",IFERROR(VLOOKUP(V41,Tabelas!B:D,3,0),0),"")</f>
        <v>0</v>
      </c>
      <c r="BB41" s="54" t="n">
        <f aca="false">IF(A41&lt;&gt;"",IFERROR(VLOOKUP(W41,Tabelas!B:D,3,0),0),"")</f>
        <v>0</v>
      </c>
      <c r="BC41" s="54" t="n">
        <f aca="false">IF(A41&lt;&gt;"",IFERROR(VLOOKUP(X41,Tabelas!B:D,3,0),0),"")</f>
        <v>12</v>
      </c>
      <c r="BD41" s="54" t="n">
        <f aca="false">IF(A41&lt;&gt;"",IFERROR(VLOOKUP(Y41,Tabelas!B:D,3,0),0),"")</f>
        <v>0</v>
      </c>
      <c r="BE41" s="54" t="n">
        <f aca="false">IF(A41&lt;&gt;"",IFERROR(VLOOKUP(Z41,Tabelas!B:D,3,0),0),"")</f>
        <v>0</v>
      </c>
      <c r="BF41" s="54" t="n">
        <f aca="false">IF(A41&lt;&gt;"",IFERROR(VLOOKUP(AA41,Tabelas!B:D,3,0),0),"")</f>
        <v>12</v>
      </c>
      <c r="BG41" s="54" t="n">
        <f aca="false">IF(A41&lt;&gt;"",IFERROR(VLOOKUP(AB41,Tabelas!B:D,3,0),0),"")</f>
        <v>0</v>
      </c>
      <c r="BH41" s="54" t="n">
        <f aca="false">IF(A41&lt;&gt;"",IFERROR(VLOOKUP(AC41,Tabelas!B:D,3,0),0),"")</f>
        <v>0</v>
      </c>
      <c r="BI41" s="54" t="n">
        <f aca="false">IF(A41&lt;&gt;"",IFERROR(VLOOKUP(AD41,Tabelas!B:D,3,0),0),"")</f>
        <v>12</v>
      </c>
      <c r="BJ41" s="54" t="n">
        <f aca="false">IF(A41&lt;&gt;"",IFERROR(VLOOKUP(AE41,Tabelas!B:D,3,0),0),"")</f>
        <v>0</v>
      </c>
      <c r="BK41" s="54" t="n">
        <f aca="false">IF(A41&lt;&gt;"",IFERROR(VLOOKUP(AF41,Tabelas!B:D,3,0),0),"")</f>
        <v>0</v>
      </c>
      <c r="BL41" s="54" t="n">
        <f aca="false">IF(A41&lt;&gt;"",IFERROR(VLOOKUP(AG41,Tabelas!B:D,3,0),0),"")</f>
        <v>12</v>
      </c>
      <c r="BM41" s="54" t="n">
        <f aca="false">IF(A41&lt;&gt;"",IFERROR(VLOOKUP(AH41,Tabelas!B:D,3,0),0),"")</f>
        <v>0</v>
      </c>
      <c r="BN41" s="54" t="n">
        <f aca="false">IF(A41&lt;&gt;"",IFERROR(VLOOKUP(AI41,Tabelas!B:D,3,0),0),"")</f>
        <v>0</v>
      </c>
      <c r="BO41" s="54" t="n">
        <f aca="false">IF(A41&lt;&gt;"",IFERROR(VLOOKUP(AJ41,Tabelas!B:D,3,0),0),"")</f>
        <v>12</v>
      </c>
      <c r="BP41" s="54" t="n">
        <f aca="false">IF(A41&lt;&gt;"",IFERROR(VLOOKUP(AK41,Tabelas!B:D,3,0),0),"")</f>
        <v>0</v>
      </c>
      <c r="BQ41" s="54" t="n">
        <f aca="false">IF(A41&lt;&gt;"",IFERROR(VLOOKUP(AL41,Tabelas!B:D,3,0),0),"")</f>
        <v>0</v>
      </c>
      <c r="BR41" s="54" t="n">
        <f aca="false">IF(A41&lt;&gt;"",IFERROR(VLOOKUP(AM41,Tabelas!B:D,3,0),0),"")</f>
        <v>12</v>
      </c>
      <c r="BS41" s="54" t="n">
        <f aca="false">IF(A41&lt;&gt;"",IFERROR(VLOOKUP(AN41,Tabelas!B:D,3,0),0),"")</f>
        <v>0</v>
      </c>
      <c r="BT41" s="54" t="n">
        <f aca="false">IF(A41&lt;&gt;"",IFERROR(VLOOKUP(AO41,Tabelas!B:D,3,0),0),"")</f>
        <v>0</v>
      </c>
      <c r="BU41" s="54" t="n">
        <f aca="false">IF(A41&lt;&gt;"",IFERROR(VLOOKUP(AP41,Tabelas!B:D,3,0),0),"")</f>
        <v>12</v>
      </c>
      <c r="BV41" s="54" t="n">
        <f aca="false">IF(A41&lt;&gt;"",IFERROR(VLOOKUP(AQ41,Tabelas!B:D,3,0),0),"")</f>
        <v>0</v>
      </c>
      <c r="BW41" s="54" t="n">
        <f aca="false">IF(A41&lt;&gt;"",IFERROR(VLOOKUP(AR41,Tabelas!B:D,3,0),0),"")</f>
        <v>0</v>
      </c>
      <c r="BX41" s="55" t="n">
        <f aca="false">IF(A41&lt;&gt;"",SUM(AS41:BW41),"")</f>
        <v>120</v>
      </c>
      <c r="BY41" s="55" t="n">
        <f aca="false">IF(A41&lt;&gt;"",COUNTIF(N41:AR41,"LM")+COUNTIF(N41:AR41,"L"),"")+COUNTIF(N41:AR41,"LP")</f>
        <v>0</v>
      </c>
      <c r="BZ41" s="55" t="n">
        <f aca="false">IF(A41&lt;&gt;"",COUNTIF(N41:AR41,"AB"),"")</f>
        <v>0</v>
      </c>
      <c r="CA41" s="55" t="n">
        <f aca="false">IF(A41&lt;&gt;"",COUNTIF(N41:AR41,"FE"),"")</f>
        <v>0</v>
      </c>
      <c r="CB41" s="55" t="n">
        <f aca="false">IF(A41&lt;&gt;"",COUNTIF(N41:AR41,"LC"),"")</f>
        <v>0</v>
      </c>
      <c r="CC41" s="55" t="n">
        <f aca="false">IF(A41&lt;&gt;"",COUNTIF(N41:AR41,"CE"),"")</f>
        <v>0</v>
      </c>
      <c r="CD41" s="55" t="n">
        <f aca="false">IF(A41&lt;&gt;"",COUNTIF(N41:AR41,"AF1")+COUNTIF(N41:AR41,"AF2")+COUNTIF(N41:AR41,"AF3")+COUNTIF(N41:AR41,"AF4")+COUNTIF(N41:AR41,"AF5")+COUNTIF(N41:AR41,"AF6")+COUNTIF(N41:AR41,"AF7")+COUNTIF(N41:AR41,"AF8")+COUNTIF(N41:AR41,"AF9")+COUNTIF(N41:AR41,"AF10")+COUNTIF(N41:AR41,"AF11")+COUNTIF(N41:AR41,"AF12")+COUNTIF(N41:AR41,"AF13")+COUNTIF(N41:AR41,"AF14"),"")</f>
        <v>0</v>
      </c>
      <c r="CE41" s="55" t="n">
        <f aca="false">IF(A41&lt;&gt;"",COUNTIF(N41:AR41,"CE")+COUNTIF(N41:AR41,"L")+COUNTIF(N41:AR41,"LM")+COUNTIF(N41:AR41,"LP")+COUNTIF(N41:AR41,"LC")+COUNTIF(N41:AR41,"AB")+COUNTIF(N41:AR41,"AF1")+COUNTIF(N41:AR41,"AF2")+COUNTIF(N41:AR41,"AF3")+COUNTIF(N41:AR41,"AF4")+COUNTIF(N41:AR41,"AF5")+COUNTIF(N41:AR41,"AF6")+COUNTIF(N41:AR41,"AF7")+COUNTIF(N41:AR41,"AF8")+COUNTIF(N41:AR41,"AF9")+COUNTIF(N41:AR41,"AF10")+COUNTIF(N41:AR41,"AF11")+COUNTIF(N41:AR41,"AF12")+COUNTIF(N41:AR41,"AF13")+COUNTIF(N41:AR41,"AF14")+COUNTIF(N41:AR41,"RC")+COUNTIF(N41:AR41,"FO")+COUNTIF(N41:AR41,"FE"),"")</f>
        <v>0</v>
      </c>
      <c r="CF41" s="143" t="n">
        <f aca="false">IF(A41&lt;&gt;"",COUNTIF(N41:AR41,"APH"),"")</f>
        <v>0</v>
      </c>
    </row>
    <row r="42" customFormat="false" ht="12.75" hidden="false" customHeight="true" outlineLevel="0" collapsed="false">
      <c r="A42" s="140" t="s">
        <v>194</v>
      </c>
      <c r="B42" s="46" t="n">
        <v>2159191</v>
      </c>
      <c r="C42" s="48"/>
      <c r="D42" s="48" t="s">
        <v>163</v>
      </c>
      <c r="E42" s="48" t="s">
        <v>36</v>
      </c>
      <c r="F42" s="48" t="n">
        <v>30</v>
      </c>
      <c r="G42" s="49"/>
      <c r="H42" s="50"/>
      <c r="I42" s="50"/>
      <c r="J42" s="50"/>
      <c r="K42" s="50"/>
      <c r="L42" s="50"/>
      <c r="M42" s="50"/>
      <c r="N42" s="141"/>
      <c r="O42" s="141"/>
      <c r="P42" s="141" t="s">
        <v>203</v>
      </c>
      <c r="Q42" s="186"/>
      <c r="R42" s="186"/>
      <c r="S42" s="141" t="s">
        <v>203</v>
      </c>
      <c r="T42" s="141"/>
      <c r="U42" s="141"/>
      <c r="V42" s="141" t="s">
        <v>203</v>
      </c>
      <c r="W42" s="141"/>
      <c r="X42" s="186"/>
      <c r="Y42" s="186" t="s">
        <v>203</v>
      </c>
      <c r="Z42" s="141"/>
      <c r="AA42" s="141"/>
      <c r="AB42" s="141" t="s">
        <v>203</v>
      </c>
      <c r="AC42" s="141"/>
      <c r="AD42" s="141"/>
      <c r="AE42" s="186" t="s">
        <v>203</v>
      </c>
      <c r="AF42" s="186"/>
      <c r="AG42" s="141"/>
      <c r="AH42" s="141" t="s">
        <v>203</v>
      </c>
      <c r="AI42" s="141"/>
      <c r="AJ42" s="141"/>
      <c r="AK42" s="141" t="s">
        <v>203</v>
      </c>
      <c r="AL42" s="186"/>
      <c r="AM42" s="186"/>
      <c r="AN42" s="141" t="s">
        <v>203</v>
      </c>
      <c r="AO42" s="141"/>
      <c r="AP42" s="141"/>
      <c r="AQ42" s="141" t="s">
        <v>203</v>
      </c>
      <c r="AR42" s="142"/>
      <c r="AS42" s="53" t="n">
        <f aca="false">IF(A42&lt;&gt;"",IFERROR(VLOOKUP(N42,Tabelas!B:D,3,0),0),"")</f>
        <v>0</v>
      </c>
      <c r="AT42" s="54" t="n">
        <f aca="false">IF(A42&lt;&gt;"",IFERROR(VLOOKUP(O42,Tabelas!B:D,3,0),0),"")</f>
        <v>0</v>
      </c>
      <c r="AU42" s="54" t="n">
        <f aca="false">IF(A42&lt;&gt;"",IFERROR(VLOOKUP(P42,Tabelas!B:D,3,0),0),"")</f>
        <v>12</v>
      </c>
      <c r="AV42" s="54" t="n">
        <f aca="false">IF(A42&lt;&gt;"",IFERROR(VLOOKUP(Q42,Tabelas!B:D,3,0),0),"")</f>
        <v>0</v>
      </c>
      <c r="AW42" s="54" t="n">
        <f aca="false">IF(A42&lt;&gt;"",IFERROR(VLOOKUP(R42,Tabelas!B:D,3,0),0),"")</f>
        <v>0</v>
      </c>
      <c r="AX42" s="54" t="n">
        <f aca="false">IF(A42&lt;&gt;"",IFERROR(VLOOKUP(S42,Tabelas!B:D,3,0),0),"")</f>
        <v>12</v>
      </c>
      <c r="AY42" s="54" t="n">
        <f aca="false">IF(A42&lt;&gt;"",IFERROR(VLOOKUP(T42,Tabelas!B:D,3,0),0),"")</f>
        <v>0</v>
      </c>
      <c r="AZ42" s="54" t="n">
        <f aca="false">IF(A42&lt;&gt;"",IFERROR(VLOOKUP(U42,Tabelas!B:D,3,0),0),"")</f>
        <v>0</v>
      </c>
      <c r="BA42" s="54" t="n">
        <f aca="false">IF(A42&lt;&gt;"",IFERROR(VLOOKUP(V42,Tabelas!B:D,3,0),0),"")</f>
        <v>12</v>
      </c>
      <c r="BB42" s="54" t="n">
        <f aca="false">IF(A42&lt;&gt;"",IFERROR(VLOOKUP(W42,Tabelas!B:D,3,0),0),"")</f>
        <v>0</v>
      </c>
      <c r="BC42" s="54" t="n">
        <f aca="false">IF(A42&lt;&gt;"",IFERROR(VLOOKUP(X42,Tabelas!B:D,3,0),0),"")</f>
        <v>0</v>
      </c>
      <c r="BD42" s="54" t="n">
        <f aca="false">IF(A42&lt;&gt;"",IFERROR(VLOOKUP(Y42,Tabelas!B:D,3,0),0),"")</f>
        <v>12</v>
      </c>
      <c r="BE42" s="54" t="n">
        <f aca="false">IF(A42&lt;&gt;"",IFERROR(VLOOKUP(Z42,Tabelas!B:D,3,0),0),"")</f>
        <v>0</v>
      </c>
      <c r="BF42" s="54" t="n">
        <f aca="false">IF(A42&lt;&gt;"",IFERROR(VLOOKUP(AA42,Tabelas!B:D,3,0),0),"")</f>
        <v>0</v>
      </c>
      <c r="BG42" s="54" t="n">
        <f aca="false">IF(A42&lt;&gt;"",IFERROR(VLOOKUP(AB42,Tabelas!B:D,3,0),0),"")</f>
        <v>12</v>
      </c>
      <c r="BH42" s="54" t="n">
        <f aca="false">IF(A42&lt;&gt;"",IFERROR(VLOOKUP(AC42,Tabelas!B:D,3,0),0),"")</f>
        <v>0</v>
      </c>
      <c r="BI42" s="54" t="n">
        <f aca="false">IF(A42&lt;&gt;"",IFERROR(VLOOKUP(AD42,Tabelas!B:D,3,0),0),"")</f>
        <v>0</v>
      </c>
      <c r="BJ42" s="54" t="n">
        <f aca="false">IF(A42&lt;&gt;"",IFERROR(VLOOKUP(AE42,Tabelas!B:D,3,0),0),"")</f>
        <v>12</v>
      </c>
      <c r="BK42" s="54" t="n">
        <f aca="false">IF(A42&lt;&gt;"",IFERROR(VLOOKUP(AF42,Tabelas!B:D,3,0),0),"")</f>
        <v>0</v>
      </c>
      <c r="BL42" s="54" t="n">
        <f aca="false">IF(A42&lt;&gt;"",IFERROR(VLOOKUP(AG42,Tabelas!B:D,3,0),0),"")</f>
        <v>0</v>
      </c>
      <c r="BM42" s="54" t="n">
        <f aca="false">IF(A42&lt;&gt;"",IFERROR(VLOOKUP(AH42,Tabelas!B:D,3,0),0),"")</f>
        <v>12</v>
      </c>
      <c r="BN42" s="54" t="n">
        <f aca="false">IF(A42&lt;&gt;"",IFERROR(VLOOKUP(AI42,Tabelas!B:D,3,0),0),"")</f>
        <v>0</v>
      </c>
      <c r="BO42" s="54" t="n">
        <f aca="false">IF(A42&lt;&gt;"",IFERROR(VLOOKUP(AJ42,Tabelas!B:D,3,0),0),"")</f>
        <v>0</v>
      </c>
      <c r="BP42" s="54" t="n">
        <f aca="false">IF(A42&lt;&gt;"",IFERROR(VLOOKUP(AK42,Tabelas!B:D,3,0),0),"")</f>
        <v>12</v>
      </c>
      <c r="BQ42" s="54" t="n">
        <f aca="false">IF(A42&lt;&gt;"",IFERROR(VLOOKUP(AL42,Tabelas!B:D,3,0),0),"")</f>
        <v>0</v>
      </c>
      <c r="BR42" s="54" t="n">
        <f aca="false">IF(A42&lt;&gt;"",IFERROR(VLOOKUP(AM42,Tabelas!B:D,3,0),0),"")</f>
        <v>0</v>
      </c>
      <c r="BS42" s="54" t="n">
        <f aca="false">IF(A42&lt;&gt;"",IFERROR(VLOOKUP(AN42,Tabelas!B:D,3,0),0),"")</f>
        <v>12</v>
      </c>
      <c r="BT42" s="54" t="n">
        <f aca="false">IF(A42&lt;&gt;"",IFERROR(VLOOKUP(AO42,Tabelas!B:D,3,0),0),"")</f>
        <v>0</v>
      </c>
      <c r="BU42" s="54" t="n">
        <f aca="false">IF(A42&lt;&gt;"",IFERROR(VLOOKUP(AP42,Tabelas!B:D,3,0),0),"")</f>
        <v>0</v>
      </c>
      <c r="BV42" s="54" t="n">
        <f aca="false">IF(A42&lt;&gt;"",IFERROR(VLOOKUP(AQ42,Tabelas!B:D,3,0),0),"")</f>
        <v>12</v>
      </c>
      <c r="BW42" s="54" t="n">
        <f aca="false">IF(A42&lt;&gt;"",IFERROR(VLOOKUP(AR42,Tabelas!B:D,3,0),0),"")</f>
        <v>0</v>
      </c>
      <c r="BX42" s="55" t="n">
        <f aca="false">IF(A42&lt;&gt;"",SUM(AS42:BW42),"")</f>
        <v>120</v>
      </c>
      <c r="BY42" s="55" t="n">
        <f aca="false">IF(A42&lt;&gt;"",COUNTIF(N42:AR42,"LM")+COUNTIF(N42:AR42,"L"),"")+COUNTIF(N42:AR42,"LP")</f>
        <v>0</v>
      </c>
      <c r="BZ42" s="55" t="n">
        <f aca="false">IF(A42&lt;&gt;"",COUNTIF(N42:AR42,"AB"),"")</f>
        <v>0</v>
      </c>
      <c r="CA42" s="55" t="n">
        <f aca="false">IF(A42&lt;&gt;"",COUNTIF(N42:AR42,"FE"),"")</f>
        <v>0</v>
      </c>
      <c r="CB42" s="55" t="n">
        <f aca="false">IF(A42&lt;&gt;"",COUNTIF(N42:AR42,"LC"),"")</f>
        <v>0</v>
      </c>
      <c r="CC42" s="55" t="n">
        <f aca="false">IF(A42&lt;&gt;"",COUNTIF(N42:AR42,"CE"),"")</f>
        <v>0</v>
      </c>
      <c r="CD42" s="55" t="n">
        <f aca="false">IF(A42&lt;&gt;"",COUNTIF(N42:AR42,"AF1")+COUNTIF(N42:AR42,"AF2")+COUNTIF(N42:AR42,"AF3")+COUNTIF(N42:AR42,"AF4")+COUNTIF(N42:AR42,"AF5")+COUNTIF(N42:AR42,"AF6")+COUNTIF(N42:AR42,"AF7")+COUNTIF(N42:AR42,"AF8")+COUNTIF(N42:AR42,"AF9")+COUNTIF(N42:AR42,"AF10")+COUNTIF(N42:AR42,"AF11")+COUNTIF(N42:AR42,"AF12")+COUNTIF(N42:AR42,"AF13")+COUNTIF(N42:AR42,"AF14"),"")</f>
        <v>0</v>
      </c>
      <c r="CE42" s="55" t="n">
        <f aca="false">IF(A42&lt;&gt;"",COUNTIF(N42:AR42,"CE")+COUNTIF(N42:AR42,"L")+COUNTIF(N42:AR42,"LM")+COUNTIF(N42:AR42,"LP")+COUNTIF(N42:AR42,"LC")+COUNTIF(N42:AR42,"AB")+COUNTIF(N42:AR42,"AF1")+COUNTIF(N42:AR42,"AF2")+COUNTIF(N42:AR42,"AF3")+COUNTIF(N42:AR42,"AF4")+COUNTIF(N42:AR42,"AF5")+COUNTIF(N42:AR42,"AF6")+COUNTIF(N42:AR42,"AF7")+COUNTIF(N42:AR42,"AF8")+COUNTIF(N42:AR42,"AF9")+COUNTIF(N42:AR42,"AF10")+COUNTIF(N42:AR42,"AF11")+COUNTIF(N42:AR42,"AF12")+COUNTIF(N42:AR42,"AF13")+COUNTIF(N42:AR42,"AF14")+COUNTIF(N42:AR42,"RC")+COUNTIF(N42:AR42,"FO")+COUNTIF(N42:AR42,"FE"),"")</f>
        <v>0</v>
      </c>
      <c r="CF42" s="143" t="n">
        <f aca="false">IF(A42&lt;&gt;"",COUNTIF(N42:AR42,"APH"),"")</f>
        <v>0</v>
      </c>
    </row>
    <row r="43" customFormat="false" ht="12.75" hidden="false" customHeight="true" outlineLevel="0" collapsed="false">
      <c r="A43" s="140" t="s">
        <v>195</v>
      </c>
      <c r="B43" s="46" t="n">
        <v>1186665</v>
      </c>
      <c r="C43" s="48"/>
      <c r="D43" s="48" t="s">
        <v>158</v>
      </c>
      <c r="E43" s="48" t="s">
        <v>36</v>
      </c>
      <c r="F43" s="48" t="n">
        <v>30</v>
      </c>
      <c r="G43" s="49"/>
      <c r="H43" s="50"/>
      <c r="I43" s="50"/>
      <c r="J43" s="50"/>
      <c r="K43" s="50"/>
      <c r="L43" s="50"/>
      <c r="M43" s="50"/>
      <c r="N43" s="141"/>
      <c r="O43" s="141"/>
      <c r="P43" s="141" t="s">
        <v>203</v>
      </c>
      <c r="Q43" s="186"/>
      <c r="R43" s="186"/>
      <c r="S43" s="141" t="s">
        <v>203</v>
      </c>
      <c r="T43" s="141"/>
      <c r="U43" s="141"/>
      <c r="V43" s="141" t="s">
        <v>203</v>
      </c>
      <c r="W43" s="141"/>
      <c r="X43" s="186"/>
      <c r="Y43" s="186" t="s">
        <v>203</v>
      </c>
      <c r="Z43" s="141"/>
      <c r="AA43" s="141"/>
      <c r="AB43" s="141" t="s">
        <v>203</v>
      </c>
      <c r="AC43" s="141"/>
      <c r="AD43" s="141"/>
      <c r="AE43" s="186" t="s">
        <v>203</v>
      </c>
      <c r="AF43" s="186"/>
      <c r="AG43" s="141"/>
      <c r="AH43" s="141" t="s">
        <v>203</v>
      </c>
      <c r="AI43" s="141"/>
      <c r="AJ43" s="141"/>
      <c r="AK43" s="141" t="s">
        <v>203</v>
      </c>
      <c r="AL43" s="186"/>
      <c r="AM43" s="186"/>
      <c r="AN43" s="141" t="s">
        <v>203</v>
      </c>
      <c r="AO43" s="141"/>
      <c r="AP43" s="141"/>
      <c r="AQ43" s="141" t="s">
        <v>203</v>
      </c>
      <c r="AR43" s="142"/>
      <c r="AS43" s="53" t="n">
        <f aca="false">IF(A43&lt;&gt;"",IFERROR(VLOOKUP(N43,Tabelas!B:D,3,0),0),"")</f>
        <v>0</v>
      </c>
      <c r="AT43" s="54" t="n">
        <f aca="false">IF(A43&lt;&gt;"",IFERROR(VLOOKUP(O43,Tabelas!B:D,3,0),0),"")</f>
        <v>0</v>
      </c>
      <c r="AU43" s="54" t="n">
        <f aca="false">IF(A43&lt;&gt;"",IFERROR(VLOOKUP(P43,Tabelas!B:D,3,0),0),"")</f>
        <v>12</v>
      </c>
      <c r="AV43" s="54" t="n">
        <f aca="false">IF(A43&lt;&gt;"",IFERROR(VLOOKUP(Q43,Tabelas!B:D,3,0),0),"")</f>
        <v>0</v>
      </c>
      <c r="AW43" s="54" t="n">
        <f aca="false">IF(A43&lt;&gt;"",IFERROR(VLOOKUP(R43,Tabelas!B:D,3,0),0),"")</f>
        <v>0</v>
      </c>
      <c r="AX43" s="54" t="n">
        <f aca="false">IF(A43&lt;&gt;"",IFERROR(VLOOKUP(S43,Tabelas!B:D,3,0),0),"")</f>
        <v>12</v>
      </c>
      <c r="AY43" s="54" t="n">
        <f aca="false">IF(A43&lt;&gt;"",IFERROR(VLOOKUP(T43,Tabelas!B:D,3,0),0),"")</f>
        <v>0</v>
      </c>
      <c r="AZ43" s="54" t="n">
        <f aca="false">IF(A43&lt;&gt;"",IFERROR(VLOOKUP(U43,Tabelas!B:D,3,0),0),"")</f>
        <v>0</v>
      </c>
      <c r="BA43" s="54" t="n">
        <f aca="false">IF(A43&lt;&gt;"",IFERROR(VLOOKUP(V43,Tabelas!B:D,3,0),0),"")</f>
        <v>12</v>
      </c>
      <c r="BB43" s="54" t="n">
        <f aca="false">IF(A43&lt;&gt;"",IFERROR(VLOOKUP(W43,Tabelas!B:D,3,0),0),"")</f>
        <v>0</v>
      </c>
      <c r="BC43" s="54" t="n">
        <f aca="false">IF(A43&lt;&gt;"",IFERROR(VLOOKUP(X43,Tabelas!B:D,3,0),0),"")</f>
        <v>0</v>
      </c>
      <c r="BD43" s="54" t="n">
        <f aca="false">IF(A43&lt;&gt;"",IFERROR(VLOOKUP(Y43,Tabelas!B:D,3,0),0),"")</f>
        <v>12</v>
      </c>
      <c r="BE43" s="54" t="n">
        <f aca="false">IF(A43&lt;&gt;"",IFERROR(VLOOKUP(Z43,Tabelas!B:D,3,0),0),"")</f>
        <v>0</v>
      </c>
      <c r="BF43" s="54" t="n">
        <f aca="false">IF(A43&lt;&gt;"",IFERROR(VLOOKUP(AA43,Tabelas!B:D,3,0),0),"")</f>
        <v>0</v>
      </c>
      <c r="BG43" s="54" t="n">
        <f aca="false">IF(A43&lt;&gt;"",IFERROR(VLOOKUP(AB43,Tabelas!B:D,3,0),0),"")</f>
        <v>12</v>
      </c>
      <c r="BH43" s="54" t="n">
        <f aca="false">IF(A43&lt;&gt;"",IFERROR(VLOOKUP(AC43,Tabelas!B:D,3,0),0),"")</f>
        <v>0</v>
      </c>
      <c r="BI43" s="54" t="n">
        <f aca="false">IF(A43&lt;&gt;"",IFERROR(VLOOKUP(AD43,Tabelas!B:D,3,0),0),"")</f>
        <v>0</v>
      </c>
      <c r="BJ43" s="54" t="n">
        <f aca="false">IF(A43&lt;&gt;"",IFERROR(VLOOKUP(AE43,Tabelas!B:D,3,0),0),"")</f>
        <v>12</v>
      </c>
      <c r="BK43" s="54" t="n">
        <f aca="false">IF(A43&lt;&gt;"",IFERROR(VLOOKUP(AF43,Tabelas!B:D,3,0),0),"")</f>
        <v>0</v>
      </c>
      <c r="BL43" s="54" t="n">
        <f aca="false">IF(A43&lt;&gt;"",IFERROR(VLOOKUP(AG43,Tabelas!B:D,3,0),0),"")</f>
        <v>0</v>
      </c>
      <c r="BM43" s="54" t="n">
        <f aca="false">IF(A43&lt;&gt;"",IFERROR(VLOOKUP(AH43,Tabelas!B:D,3,0),0),"")</f>
        <v>12</v>
      </c>
      <c r="BN43" s="54" t="n">
        <f aca="false">IF(A43&lt;&gt;"",IFERROR(VLOOKUP(AI43,Tabelas!B:D,3,0),0),"")</f>
        <v>0</v>
      </c>
      <c r="BO43" s="54" t="n">
        <f aca="false">IF(A43&lt;&gt;"",IFERROR(VLOOKUP(AJ43,Tabelas!B:D,3,0),0),"")</f>
        <v>0</v>
      </c>
      <c r="BP43" s="54" t="n">
        <f aca="false">IF(A43&lt;&gt;"",IFERROR(VLOOKUP(AK43,Tabelas!B:D,3,0),0),"")</f>
        <v>12</v>
      </c>
      <c r="BQ43" s="54" t="n">
        <f aca="false">IF(A43&lt;&gt;"",IFERROR(VLOOKUP(AL43,Tabelas!B:D,3,0),0),"")</f>
        <v>0</v>
      </c>
      <c r="BR43" s="54" t="n">
        <f aca="false">IF(A43&lt;&gt;"",IFERROR(VLOOKUP(AM43,Tabelas!B:D,3,0),0),"")</f>
        <v>0</v>
      </c>
      <c r="BS43" s="54" t="n">
        <f aca="false">IF(A43&lt;&gt;"",IFERROR(VLOOKUP(AN43,Tabelas!B:D,3,0),0),"")</f>
        <v>12</v>
      </c>
      <c r="BT43" s="54" t="n">
        <f aca="false">IF(A43&lt;&gt;"",IFERROR(VLOOKUP(AO43,Tabelas!B:D,3,0),0),"")</f>
        <v>0</v>
      </c>
      <c r="BU43" s="54" t="n">
        <f aca="false">IF(A43&lt;&gt;"",IFERROR(VLOOKUP(AP43,Tabelas!B:D,3,0),0),"")</f>
        <v>0</v>
      </c>
      <c r="BV43" s="54" t="n">
        <f aca="false">IF(A43&lt;&gt;"",IFERROR(VLOOKUP(AQ43,Tabelas!B:D,3,0),0),"")</f>
        <v>12</v>
      </c>
      <c r="BW43" s="54" t="n">
        <f aca="false">IF(A43&lt;&gt;"",IFERROR(VLOOKUP(AR43,Tabelas!B:D,3,0),0),"")</f>
        <v>0</v>
      </c>
      <c r="BX43" s="55" t="n">
        <f aca="false">IF(A43&lt;&gt;"",SUM(AS43:BW43),"")</f>
        <v>120</v>
      </c>
      <c r="BY43" s="55" t="n">
        <f aca="false">IF(A43&lt;&gt;"",COUNTIF(N43:AR43,"LM")+COUNTIF(N43:AR43,"L"),"")+COUNTIF(N43:AR43,"LP")</f>
        <v>0</v>
      </c>
      <c r="BZ43" s="55" t="n">
        <f aca="false">IF(A43&lt;&gt;"",COUNTIF(N43:AR43,"AB"),"")</f>
        <v>0</v>
      </c>
      <c r="CA43" s="55" t="n">
        <f aca="false">IF(A43&lt;&gt;"",COUNTIF(N43:AR43,"FE"),"")</f>
        <v>0</v>
      </c>
      <c r="CB43" s="55" t="n">
        <f aca="false">IF(A43&lt;&gt;"",COUNTIF(N43:AR43,"LC"),"")</f>
        <v>0</v>
      </c>
      <c r="CC43" s="55" t="n">
        <f aca="false">IF(A43&lt;&gt;"",COUNTIF(N43:AR43,"CE"),"")</f>
        <v>0</v>
      </c>
      <c r="CD43" s="55" t="n">
        <f aca="false">IF(A43&lt;&gt;"",COUNTIF(N43:AR43,"AF1")+COUNTIF(N43:AR43,"AF2")+COUNTIF(N43:AR43,"AF3")+COUNTIF(N43:AR43,"AF4")+COUNTIF(N43:AR43,"AF5")+COUNTIF(N43:AR43,"AF6")+COUNTIF(N43:AR43,"AF7")+COUNTIF(N43:AR43,"AF8")+COUNTIF(N43:AR43,"AF9")+COUNTIF(N43:AR43,"AF10")+COUNTIF(N43:AR43,"AF11")+COUNTIF(N43:AR43,"AF12")+COUNTIF(N43:AR43,"AF13")+COUNTIF(N43:AR43,"AF14"),"")</f>
        <v>0</v>
      </c>
      <c r="CE43" s="55" t="n">
        <f aca="false">IF(A43&lt;&gt;"",COUNTIF(N43:AR43,"CE")+COUNTIF(N43:AR43,"L")+COUNTIF(N43:AR43,"LM")+COUNTIF(N43:AR43,"LP")+COUNTIF(N43:AR43,"LC")+COUNTIF(N43:AR43,"AB")+COUNTIF(N43:AR43,"AF1")+COUNTIF(N43:AR43,"AF2")+COUNTIF(N43:AR43,"AF3")+COUNTIF(N43:AR43,"AF4")+COUNTIF(N43:AR43,"AF5")+COUNTIF(N43:AR43,"AF6")+COUNTIF(N43:AR43,"AF7")+COUNTIF(N43:AR43,"AF8")+COUNTIF(N43:AR43,"AF9")+COUNTIF(N43:AR43,"AF10")+COUNTIF(N43:AR43,"AF11")+COUNTIF(N43:AR43,"AF12")+COUNTIF(N43:AR43,"AF13")+COUNTIF(N43:AR43,"AF14")+COUNTIF(N43:AR43,"RC")+COUNTIF(N43:AR43,"FO")+COUNTIF(N43:AR43,"FE"),"")</f>
        <v>0</v>
      </c>
      <c r="CF43" s="143" t="n">
        <f aca="false">IF(A43&lt;&gt;"",COUNTIF(N43:AR43,"APH"),"")</f>
        <v>0</v>
      </c>
    </row>
    <row r="44" customFormat="false" ht="12.75" hidden="false" customHeight="true" outlineLevel="0" collapsed="false">
      <c r="A44" s="140" t="s">
        <v>196</v>
      </c>
      <c r="B44" s="46" t="n">
        <v>1158045</v>
      </c>
      <c r="C44" s="48"/>
      <c r="D44" s="48" t="s">
        <v>165</v>
      </c>
      <c r="E44" s="48" t="s">
        <v>36</v>
      </c>
      <c r="F44" s="48" t="n">
        <v>30</v>
      </c>
      <c r="G44" s="49"/>
      <c r="H44" s="50"/>
      <c r="I44" s="50"/>
      <c r="J44" s="50"/>
      <c r="K44" s="50"/>
      <c r="L44" s="50"/>
      <c r="M44" s="50"/>
      <c r="N44" s="141"/>
      <c r="O44" s="141"/>
      <c r="P44" s="141" t="s">
        <v>203</v>
      </c>
      <c r="Q44" s="186"/>
      <c r="R44" s="186"/>
      <c r="S44" s="141" t="s">
        <v>203</v>
      </c>
      <c r="T44" s="141"/>
      <c r="U44" s="141"/>
      <c r="V44" s="141" t="s">
        <v>203</v>
      </c>
      <c r="W44" s="141"/>
      <c r="X44" s="186"/>
      <c r="Y44" s="186" t="s">
        <v>203</v>
      </c>
      <c r="Z44" s="141"/>
      <c r="AA44" s="141"/>
      <c r="AB44" s="141" t="s">
        <v>203</v>
      </c>
      <c r="AC44" s="141"/>
      <c r="AD44" s="141"/>
      <c r="AE44" s="186" t="s">
        <v>203</v>
      </c>
      <c r="AF44" s="186"/>
      <c r="AG44" s="141"/>
      <c r="AH44" s="141" t="s">
        <v>203</v>
      </c>
      <c r="AI44" s="141"/>
      <c r="AJ44" s="141"/>
      <c r="AK44" s="141" t="s">
        <v>203</v>
      </c>
      <c r="AL44" s="186"/>
      <c r="AM44" s="186"/>
      <c r="AN44" s="141" t="s">
        <v>203</v>
      </c>
      <c r="AO44" s="141"/>
      <c r="AP44" s="141"/>
      <c r="AQ44" s="141" t="s">
        <v>203</v>
      </c>
      <c r="AR44" s="142"/>
      <c r="AS44" s="53" t="n">
        <f aca="false">IF(A44&lt;&gt;"",IFERROR(VLOOKUP(N44,Tabelas!B:D,3,0),0),"")</f>
        <v>0</v>
      </c>
      <c r="AT44" s="54" t="n">
        <f aca="false">IF(A44&lt;&gt;"",IFERROR(VLOOKUP(O44,Tabelas!B:D,3,0),0),"")</f>
        <v>0</v>
      </c>
      <c r="AU44" s="54" t="n">
        <f aca="false">IF(A44&lt;&gt;"",IFERROR(VLOOKUP(P44,Tabelas!B:D,3,0),0),"")</f>
        <v>12</v>
      </c>
      <c r="AV44" s="54" t="n">
        <f aca="false">IF(A44&lt;&gt;"",IFERROR(VLOOKUP(Q44,Tabelas!B:D,3,0),0),"")</f>
        <v>0</v>
      </c>
      <c r="AW44" s="54" t="n">
        <f aca="false">IF(A44&lt;&gt;"",IFERROR(VLOOKUP(R44,Tabelas!B:D,3,0),0),"")</f>
        <v>0</v>
      </c>
      <c r="AX44" s="54" t="n">
        <f aca="false">IF(A44&lt;&gt;"",IFERROR(VLOOKUP(S44,Tabelas!B:D,3,0),0),"")</f>
        <v>12</v>
      </c>
      <c r="AY44" s="54" t="n">
        <f aca="false">IF(A44&lt;&gt;"",IFERROR(VLOOKUP(T44,Tabelas!B:D,3,0),0),"")</f>
        <v>0</v>
      </c>
      <c r="AZ44" s="54" t="n">
        <f aca="false">IF(A44&lt;&gt;"",IFERROR(VLOOKUP(U44,Tabelas!B:D,3,0),0),"")</f>
        <v>0</v>
      </c>
      <c r="BA44" s="54" t="n">
        <f aca="false">IF(A44&lt;&gt;"",IFERROR(VLOOKUP(V44,Tabelas!B:D,3,0),0),"")</f>
        <v>12</v>
      </c>
      <c r="BB44" s="54" t="n">
        <f aca="false">IF(A44&lt;&gt;"",IFERROR(VLOOKUP(W44,Tabelas!B:D,3,0),0),"")</f>
        <v>0</v>
      </c>
      <c r="BC44" s="54" t="n">
        <f aca="false">IF(A44&lt;&gt;"",IFERROR(VLOOKUP(X44,Tabelas!B:D,3,0),0),"")</f>
        <v>0</v>
      </c>
      <c r="BD44" s="54" t="n">
        <f aca="false">IF(A44&lt;&gt;"",IFERROR(VLOOKUP(Y44,Tabelas!B:D,3,0),0),"")</f>
        <v>12</v>
      </c>
      <c r="BE44" s="54" t="n">
        <f aca="false">IF(A44&lt;&gt;"",IFERROR(VLOOKUP(Z44,Tabelas!B:D,3,0),0),"")</f>
        <v>0</v>
      </c>
      <c r="BF44" s="54" t="n">
        <f aca="false">IF(A44&lt;&gt;"",IFERROR(VLOOKUP(AA44,Tabelas!B:D,3,0),0),"")</f>
        <v>0</v>
      </c>
      <c r="BG44" s="54" t="n">
        <f aca="false">IF(A44&lt;&gt;"",IFERROR(VLOOKUP(AB44,Tabelas!B:D,3,0),0),"")</f>
        <v>12</v>
      </c>
      <c r="BH44" s="54" t="n">
        <f aca="false">IF(A44&lt;&gt;"",IFERROR(VLOOKUP(AC44,Tabelas!B:D,3,0),0),"")</f>
        <v>0</v>
      </c>
      <c r="BI44" s="54" t="n">
        <f aca="false">IF(A44&lt;&gt;"",IFERROR(VLOOKUP(AD44,Tabelas!B:D,3,0),0),"")</f>
        <v>0</v>
      </c>
      <c r="BJ44" s="54" t="n">
        <f aca="false">IF(A44&lt;&gt;"",IFERROR(VLOOKUP(AE44,Tabelas!B:D,3,0),0),"")</f>
        <v>12</v>
      </c>
      <c r="BK44" s="54" t="n">
        <f aca="false">IF(A44&lt;&gt;"",IFERROR(VLOOKUP(AF44,Tabelas!B:D,3,0),0),"")</f>
        <v>0</v>
      </c>
      <c r="BL44" s="54" t="n">
        <f aca="false">IF(A44&lt;&gt;"",IFERROR(VLOOKUP(AG44,Tabelas!B:D,3,0),0),"")</f>
        <v>0</v>
      </c>
      <c r="BM44" s="54" t="n">
        <f aca="false">IF(A44&lt;&gt;"",IFERROR(VLOOKUP(AH44,Tabelas!B:D,3,0),0),"")</f>
        <v>12</v>
      </c>
      <c r="BN44" s="54" t="n">
        <f aca="false">IF(A44&lt;&gt;"",IFERROR(VLOOKUP(AI44,Tabelas!B:D,3,0),0),"")</f>
        <v>0</v>
      </c>
      <c r="BO44" s="54" t="n">
        <f aca="false">IF(A44&lt;&gt;"",IFERROR(VLOOKUP(AJ44,Tabelas!B:D,3,0),0),"")</f>
        <v>0</v>
      </c>
      <c r="BP44" s="54" t="n">
        <f aca="false">IF(A44&lt;&gt;"",IFERROR(VLOOKUP(AK44,Tabelas!B:D,3,0),0),"")</f>
        <v>12</v>
      </c>
      <c r="BQ44" s="54" t="n">
        <f aca="false">IF(A44&lt;&gt;"",IFERROR(VLOOKUP(AL44,Tabelas!B:D,3,0),0),"")</f>
        <v>0</v>
      </c>
      <c r="BR44" s="54" t="n">
        <f aca="false">IF(A44&lt;&gt;"",IFERROR(VLOOKUP(AM44,Tabelas!B:D,3,0),0),"")</f>
        <v>0</v>
      </c>
      <c r="BS44" s="54" t="n">
        <f aca="false">IF(A44&lt;&gt;"",IFERROR(VLOOKUP(AN44,Tabelas!B:D,3,0),0),"")</f>
        <v>12</v>
      </c>
      <c r="BT44" s="54" t="n">
        <f aca="false">IF(A44&lt;&gt;"",IFERROR(VLOOKUP(AO44,Tabelas!B:D,3,0),0),"")</f>
        <v>0</v>
      </c>
      <c r="BU44" s="54" t="n">
        <f aca="false">IF(A44&lt;&gt;"",IFERROR(VLOOKUP(AP44,Tabelas!B:D,3,0),0),"")</f>
        <v>0</v>
      </c>
      <c r="BV44" s="54" t="n">
        <f aca="false">IF(A44&lt;&gt;"",IFERROR(VLOOKUP(AQ44,Tabelas!B:D,3,0),0),"")</f>
        <v>12</v>
      </c>
      <c r="BW44" s="54" t="n">
        <f aca="false">IF(A44&lt;&gt;"",IFERROR(VLOOKUP(AR44,Tabelas!B:D,3,0),0),"")</f>
        <v>0</v>
      </c>
      <c r="BX44" s="55" t="n">
        <f aca="false">IF(A44&lt;&gt;"",SUM(AS44:BW44),"")</f>
        <v>120</v>
      </c>
      <c r="BY44" s="55" t="n">
        <f aca="false">IF(A44&lt;&gt;"",COUNTIF(N44:AR44,"LM")+COUNTIF(N44:AR44,"L"),"")+COUNTIF(N44:AR44,"LP")</f>
        <v>0</v>
      </c>
      <c r="BZ44" s="55" t="n">
        <f aca="false">IF(A44&lt;&gt;"",COUNTIF(N44:AR44,"AB"),"")</f>
        <v>0</v>
      </c>
      <c r="CA44" s="55" t="n">
        <f aca="false">IF(A44&lt;&gt;"",COUNTIF(N44:AR44,"FE"),"")</f>
        <v>0</v>
      </c>
      <c r="CB44" s="55" t="n">
        <f aca="false">IF(A44&lt;&gt;"",COUNTIF(N44:AR44,"LC"),"")</f>
        <v>0</v>
      </c>
      <c r="CC44" s="55" t="n">
        <f aca="false">IF(A44&lt;&gt;"",COUNTIF(N44:AR44,"CE"),"")</f>
        <v>0</v>
      </c>
      <c r="CD44" s="55" t="n">
        <f aca="false">IF(A44&lt;&gt;"",COUNTIF(N44:AR44,"AF1")+COUNTIF(N44:AR44,"AF2")+COUNTIF(N44:AR44,"AF3")+COUNTIF(N44:AR44,"AF4")+COUNTIF(N44:AR44,"AF5")+COUNTIF(N44:AR44,"AF6")+COUNTIF(N44:AR44,"AF7")+COUNTIF(N44:AR44,"AF8")+COUNTIF(N44:AR44,"AF9")+COUNTIF(N44:AR44,"AF10")+COUNTIF(N44:AR44,"AF11")+COUNTIF(N44:AR44,"AF12")+COUNTIF(N44:AR44,"AF13")+COUNTIF(N44:AR44,"AF14"),"")</f>
        <v>0</v>
      </c>
      <c r="CE44" s="55" t="n">
        <f aca="false">IF(A44&lt;&gt;"",COUNTIF(N44:AR44,"CE")+COUNTIF(N44:AR44,"L")+COUNTIF(N44:AR44,"LM")+COUNTIF(N44:AR44,"LP")+COUNTIF(N44:AR44,"LC")+COUNTIF(N44:AR44,"AB")+COUNTIF(N44:AR44,"AF1")+COUNTIF(N44:AR44,"AF2")+COUNTIF(N44:AR44,"AF3")+COUNTIF(N44:AR44,"AF4")+COUNTIF(N44:AR44,"AF5")+COUNTIF(N44:AR44,"AF6")+COUNTIF(N44:AR44,"AF7")+COUNTIF(N44:AR44,"AF8")+COUNTIF(N44:AR44,"AF9")+COUNTIF(N44:AR44,"AF10")+COUNTIF(N44:AR44,"AF11")+COUNTIF(N44:AR44,"AF12")+COUNTIF(N44:AR44,"AF13")+COUNTIF(N44:AR44,"AF14")+COUNTIF(N44:AR44,"RC")+COUNTIF(N44:AR44,"FO")+COUNTIF(N44:AR44,"FE"),"")</f>
        <v>0</v>
      </c>
      <c r="CF44" s="143" t="n">
        <f aca="false">IF(A44&lt;&gt;"",COUNTIF(N44:AR44,"APH"),"")</f>
        <v>0</v>
      </c>
    </row>
    <row r="45" customFormat="false" ht="12.75" hidden="false" customHeight="true" outlineLevel="0" collapsed="false">
      <c r="A45" s="140" t="s">
        <v>197</v>
      </c>
      <c r="B45" s="46" t="n">
        <v>1160212</v>
      </c>
      <c r="C45" s="48"/>
      <c r="D45" s="48" t="s">
        <v>158</v>
      </c>
      <c r="E45" s="48" t="s">
        <v>36</v>
      </c>
      <c r="F45" s="48" t="n">
        <v>30</v>
      </c>
      <c r="G45" s="49"/>
      <c r="H45" s="50"/>
      <c r="I45" s="50"/>
      <c r="J45" s="50"/>
      <c r="K45" s="50"/>
      <c r="L45" s="50"/>
      <c r="M45" s="50"/>
      <c r="N45" s="141"/>
      <c r="O45" s="141" t="s">
        <v>34</v>
      </c>
      <c r="P45" s="141" t="s">
        <v>34</v>
      </c>
      <c r="Q45" s="186" t="s">
        <v>34</v>
      </c>
      <c r="R45" s="186" t="s">
        <v>34</v>
      </c>
      <c r="S45" s="141" t="s">
        <v>34</v>
      </c>
      <c r="T45" s="141" t="s">
        <v>34</v>
      </c>
      <c r="U45" s="141" t="s">
        <v>34</v>
      </c>
      <c r="V45" s="141" t="s">
        <v>34</v>
      </c>
      <c r="W45" s="141" t="s">
        <v>34</v>
      </c>
      <c r="X45" s="186" t="s">
        <v>34</v>
      </c>
      <c r="Y45" s="186" t="s">
        <v>34</v>
      </c>
      <c r="Z45" s="141" t="s">
        <v>34</v>
      </c>
      <c r="AA45" s="141" t="s">
        <v>34</v>
      </c>
      <c r="AB45" s="141" t="s">
        <v>34</v>
      </c>
      <c r="AC45" s="141" t="s">
        <v>34</v>
      </c>
      <c r="AD45" s="141" t="s">
        <v>34</v>
      </c>
      <c r="AE45" s="186" t="s">
        <v>34</v>
      </c>
      <c r="AF45" s="186"/>
      <c r="AG45" s="141" t="s">
        <v>203</v>
      </c>
      <c r="AH45" s="141"/>
      <c r="AI45" s="141" t="s">
        <v>203</v>
      </c>
      <c r="AJ45" s="141"/>
      <c r="AK45" s="141" t="s">
        <v>203</v>
      </c>
      <c r="AL45" s="186"/>
      <c r="AM45" s="186"/>
      <c r="AN45" s="141"/>
      <c r="AO45" s="141" t="s">
        <v>203</v>
      </c>
      <c r="AP45" s="141"/>
      <c r="AQ45" s="141" t="s">
        <v>203</v>
      </c>
      <c r="AR45" s="142"/>
      <c r="AS45" s="53" t="n">
        <f aca="false">IF(A45&lt;&gt;"",IFERROR(VLOOKUP(N45,Tabelas!B:D,3,0),0),"")</f>
        <v>0</v>
      </c>
      <c r="AT45" s="54" t="n">
        <f aca="false">IF(A45&lt;&gt;"",IFERROR(VLOOKUP(O45,Tabelas!B:D,3,0),0),"")</f>
        <v>0</v>
      </c>
      <c r="AU45" s="54" t="n">
        <f aca="false">IF(A45&lt;&gt;"",IFERROR(VLOOKUP(P45,Tabelas!B:D,3,0),0),"")</f>
        <v>0</v>
      </c>
      <c r="AV45" s="54" t="n">
        <f aca="false">IF(A45&lt;&gt;"",IFERROR(VLOOKUP(Q45,Tabelas!B:D,3,0),0),"")</f>
        <v>0</v>
      </c>
      <c r="AW45" s="54" t="n">
        <f aca="false">IF(A45&lt;&gt;"",IFERROR(VLOOKUP(R45,Tabelas!B:D,3,0),0),"")</f>
        <v>0</v>
      </c>
      <c r="AX45" s="54" t="n">
        <f aca="false">IF(A45&lt;&gt;"",IFERROR(VLOOKUP(S45,Tabelas!B:D,3,0),0),"")</f>
        <v>0</v>
      </c>
      <c r="AY45" s="54" t="n">
        <f aca="false">IF(A45&lt;&gt;"",IFERROR(VLOOKUP(T45,Tabelas!B:D,3,0),0),"")</f>
        <v>0</v>
      </c>
      <c r="AZ45" s="54" t="n">
        <f aca="false">IF(A45&lt;&gt;"",IFERROR(VLOOKUP(U45,Tabelas!B:D,3,0),0),"")</f>
        <v>0</v>
      </c>
      <c r="BA45" s="54" t="n">
        <f aca="false">IF(A45&lt;&gt;"",IFERROR(VLOOKUP(V45,Tabelas!B:D,3,0),0),"")</f>
        <v>0</v>
      </c>
      <c r="BB45" s="54" t="n">
        <f aca="false">IF(A45&lt;&gt;"",IFERROR(VLOOKUP(W45,Tabelas!B:D,3,0),0),"")</f>
        <v>0</v>
      </c>
      <c r="BC45" s="54" t="n">
        <f aca="false">IF(A45&lt;&gt;"",IFERROR(VLOOKUP(X45,Tabelas!B:D,3,0),0),"")</f>
        <v>0</v>
      </c>
      <c r="BD45" s="54" t="n">
        <f aca="false">IF(A45&lt;&gt;"",IFERROR(VLOOKUP(Y45,Tabelas!B:D,3,0),0),"")</f>
        <v>0</v>
      </c>
      <c r="BE45" s="54" t="n">
        <f aca="false">IF(A45&lt;&gt;"",IFERROR(VLOOKUP(Z45,Tabelas!B:D,3,0),0),"")</f>
        <v>0</v>
      </c>
      <c r="BF45" s="54" t="n">
        <f aca="false">IF(A45&lt;&gt;"",IFERROR(VLOOKUP(AA45,Tabelas!B:D,3,0),0),"")</f>
        <v>0</v>
      </c>
      <c r="BG45" s="54" t="n">
        <f aca="false">IF(A45&lt;&gt;"",IFERROR(VLOOKUP(AB45,Tabelas!B:D,3,0),0),"")</f>
        <v>0</v>
      </c>
      <c r="BH45" s="54" t="n">
        <f aca="false">IF(A45&lt;&gt;"",IFERROR(VLOOKUP(AC45,Tabelas!B:D,3,0),0),"")</f>
        <v>0</v>
      </c>
      <c r="BI45" s="54" t="n">
        <f aca="false">IF(A45&lt;&gt;"",IFERROR(VLOOKUP(AD45,Tabelas!B:D,3,0),0),"")</f>
        <v>0</v>
      </c>
      <c r="BJ45" s="54" t="n">
        <f aca="false">IF(A45&lt;&gt;"",IFERROR(VLOOKUP(AE45,Tabelas!B:D,3,0),0),"")</f>
        <v>0</v>
      </c>
      <c r="BK45" s="54" t="n">
        <f aca="false">IF(A45&lt;&gt;"",IFERROR(VLOOKUP(AF45,Tabelas!B:D,3,0),0),"")</f>
        <v>0</v>
      </c>
      <c r="BL45" s="54" t="n">
        <f aca="false">IF(A45&lt;&gt;"",IFERROR(VLOOKUP(AG45,Tabelas!B:D,3,0),0),"")</f>
        <v>12</v>
      </c>
      <c r="BM45" s="54" t="n">
        <f aca="false">IF(A45&lt;&gt;"",IFERROR(VLOOKUP(AH45,Tabelas!B:D,3,0),0),"")</f>
        <v>0</v>
      </c>
      <c r="BN45" s="54" t="n">
        <f aca="false">IF(A45&lt;&gt;"",IFERROR(VLOOKUP(AI45,Tabelas!B:D,3,0),0),"")</f>
        <v>12</v>
      </c>
      <c r="BO45" s="54" t="n">
        <f aca="false">IF(A45&lt;&gt;"",IFERROR(VLOOKUP(AJ45,Tabelas!B:D,3,0),0),"")</f>
        <v>0</v>
      </c>
      <c r="BP45" s="54" t="n">
        <f aca="false">IF(A45&lt;&gt;"",IFERROR(VLOOKUP(AK45,Tabelas!B:D,3,0),0),"")</f>
        <v>12</v>
      </c>
      <c r="BQ45" s="54" t="n">
        <f aca="false">IF(A45&lt;&gt;"",IFERROR(VLOOKUP(AL45,Tabelas!B:D,3,0),0),"")</f>
        <v>0</v>
      </c>
      <c r="BR45" s="54" t="n">
        <f aca="false">IF(A45&lt;&gt;"",IFERROR(VLOOKUP(AM45,Tabelas!B:D,3,0),0),"")</f>
        <v>0</v>
      </c>
      <c r="BS45" s="54" t="n">
        <f aca="false">IF(A45&lt;&gt;"",IFERROR(VLOOKUP(AN45,Tabelas!B:D,3,0),0),"")</f>
        <v>0</v>
      </c>
      <c r="BT45" s="54" t="n">
        <f aca="false">IF(A45&lt;&gt;"",IFERROR(VLOOKUP(AO45,Tabelas!B:D,3,0),0),"")</f>
        <v>12</v>
      </c>
      <c r="BU45" s="54" t="n">
        <f aca="false">IF(A45&lt;&gt;"",IFERROR(VLOOKUP(AP45,Tabelas!B:D,3,0),0),"")</f>
        <v>0</v>
      </c>
      <c r="BV45" s="54" t="n">
        <f aca="false">IF(A45&lt;&gt;"",IFERROR(VLOOKUP(AQ45,Tabelas!B:D,3,0),0),"")</f>
        <v>12</v>
      </c>
      <c r="BW45" s="54" t="n">
        <f aca="false">IF(A45&lt;&gt;"",IFERROR(VLOOKUP(AR45,Tabelas!B:D,3,0),0),"")</f>
        <v>0</v>
      </c>
      <c r="BX45" s="55" t="n">
        <f aca="false">IF(A45&lt;&gt;"",SUM(AS45:BW45),"")</f>
        <v>60</v>
      </c>
      <c r="BY45" s="55" t="n">
        <f aca="false">IF(A45&lt;&gt;"",COUNTIF(N45:AR45,"LM")+COUNTIF(N45:AR45,"L"),"")+COUNTIF(N45:AR45,"LP")</f>
        <v>0</v>
      </c>
      <c r="BZ45" s="55" t="n">
        <f aca="false">IF(A45&lt;&gt;"",COUNTIF(N45:AR45,"AB"),"")</f>
        <v>0</v>
      </c>
      <c r="CA45" s="55" t="n">
        <f aca="false">IF(A45&lt;&gt;"",COUNTIF(N45:AR45,"FE"),"")</f>
        <v>17</v>
      </c>
      <c r="CB45" s="55" t="n">
        <f aca="false">IF(A45&lt;&gt;"",COUNTIF(N45:AR45,"LC"),"")</f>
        <v>0</v>
      </c>
      <c r="CC45" s="55" t="n">
        <f aca="false">IF(A45&lt;&gt;"",COUNTIF(N45:AR45,"CE"),"")</f>
        <v>0</v>
      </c>
      <c r="CD45" s="55" t="n">
        <f aca="false">IF(A45&lt;&gt;"",COUNTIF(N45:AR45,"AF1")+COUNTIF(N45:AR45,"AF2")+COUNTIF(N45:AR45,"AF3")+COUNTIF(N45:AR45,"AF4")+COUNTIF(N45:AR45,"AF5")+COUNTIF(N45:AR45,"AF6")+COUNTIF(N45:AR45,"AF7")+COUNTIF(N45:AR45,"AF8")+COUNTIF(N45:AR45,"AF9")+COUNTIF(N45:AR45,"AF10")+COUNTIF(N45:AR45,"AF11")+COUNTIF(N45:AR45,"AF12")+COUNTIF(N45:AR45,"AF13")+COUNTIF(N45:AR45,"AF14"),"")</f>
        <v>0</v>
      </c>
      <c r="CE45" s="55" t="n">
        <f aca="false">IF(A45&lt;&gt;"",COUNTIF(N45:AR45,"CE")+COUNTIF(N45:AR45,"L")+COUNTIF(N45:AR45,"LM")+COUNTIF(N45:AR45,"LP")+COUNTIF(N45:AR45,"LC")+COUNTIF(N45:AR45,"AB")+COUNTIF(N45:AR45,"AF1")+COUNTIF(N45:AR45,"AF2")+COUNTIF(N45:AR45,"AF3")+COUNTIF(N45:AR45,"AF4")+COUNTIF(N45:AR45,"AF5")+COUNTIF(N45:AR45,"AF6")+COUNTIF(N45:AR45,"AF7")+COUNTIF(N45:AR45,"AF8")+COUNTIF(N45:AR45,"AF9")+COUNTIF(N45:AR45,"AF10")+COUNTIF(N45:AR45,"AF11")+COUNTIF(N45:AR45,"AF12")+COUNTIF(N45:AR45,"AF13")+COUNTIF(N45:AR45,"AF14")+COUNTIF(N45:AR45,"RC")+COUNTIF(N45:AR45,"FO")+COUNTIF(N45:AR45,"FE"),"")</f>
        <v>17</v>
      </c>
      <c r="CF45" s="143" t="n">
        <f aca="false">IF(A45&lt;&gt;"",COUNTIF(N45:AR45,"APH"),"")</f>
        <v>0</v>
      </c>
    </row>
    <row r="46" customFormat="false" ht="12.75" hidden="false" customHeight="true" outlineLevel="0" collapsed="false">
      <c r="A46" s="140" t="s">
        <v>198</v>
      </c>
      <c r="B46" s="46" t="n">
        <v>1160282</v>
      </c>
      <c r="C46" s="48"/>
      <c r="D46" s="48" t="s">
        <v>163</v>
      </c>
      <c r="E46" s="48" t="s">
        <v>36</v>
      </c>
      <c r="F46" s="48" t="n">
        <v>30</v>
      </c>
      <c r="G46" s="49"/>
      <c r="H46" s="50"/>
      <c r="I46" s="50"/>
      <c r="J46" s="50"/>
      <c r="K46" s="50"/>
      <c r="L46" s="50"/>
      <c r="M46" s="50"/>
      <c r="N46" s="141"/>
      <c r="O46" s="141" t="s">
        <v>34</v>
      </c>
      <c r="P46" s="141" t="s">
        <v>34</v>
      </c>
      <c r="Q46" s="186" t="s">
        <v>34</v>
      </c>
      <c r="R46" s="186" t="s">
        <v>34</v>
      </c>
      <c r="S46" s="141" t="s">
        <v>34</v>
      </c>
      <c r="T46" s="141" t="s">
        <v>34</v>
      </c>
      <c r="U46" s="141" t="s">
        <v>34</v>
      </c>
      <c r="V46" s="141" t="s">
        <v>34</v>
      </c>
      <c r="W46" s="141" t="s">
        <v>34</v>
      </c>
      <c r="X46" s="186" t="s">
        <v>34</v>
      </c>
      <c r="Y46" s="186" t="s">
        <v>34</v>
      </c>
      <c r="Z46" s="141" t="s">
        <v>34</v>
      </c>
      <c r="AA46" s="141" t="s">
        <v>34</v>
      </c>
      <c r="AB46" s="141" t="s">
        <v>34</v>
      </c>
      <c r="AC46" s="141" t="s">
        <v>34</v>
      </c>
      <c r="AD46" s="141" t="s">
        <v>34</v>
      </c>
      <c r="AE46" s="186" t="s">
        <v>34</v>
      </c>
      <c r="AF46" s="186" t="s">
        <v>34</v>
      </c>
      <c r="AG46" s="141" t="s">
        <v>34</v>
      </c>
      <c r="AH46" s="141" t="s">
        <v>34</v>
      </c>
      <c r="AI46" s="141" t="s">
        <v>34</v>
      </c>
      <c r="AJ46" s="141" t="s">
        <v>34</v>
      </c>
      <c r="AK46" s="141" t="s">
        <v>34</v>
      </c>
      <c r="AL46" s="186" t="s">
        <v>34</v>
      </c>
      <c r="AM46" s="186" t="s">
        <v>34</v>
      </c>
      <c r="AN46" s="141" t="s">
        <v>34</v>
      </c>
      <c r="AO46" s="141" t="s">
        <v>34</v>
      </c>
      <c r="AP46" s="141" t="s">
        <v>34</v>
      </c>
      <c r="AQ46" s="141" t="s">
        <v>34</v>
      </c>
      <c r="AR46" s="142" t="s">
        <v>203</v>
      </c>
      <c r="AS46" s="53" t="n">
        <f aca="false">IF(A46&lt;&gt;"",IFERROR(VLOOKUP(N46,Tabelas!B:D,3,0),0),"")</f>
        <v>0</v>
      </c>
      <c r="AT46" s="54" t="n">
        <f aca="false">IF(A46&lt;&gt;"",IFERROR(VLOOKUP(O46,Tabelas!B:D,3,0),0),"")</f>
        <v>0</v>
      </c>
      <c r="AU46" s="54" t="n">
        <f aca="false">IF(A46&lt;&gt;"",IFERROR(VLOOKUP(P46,Tabelas!B:D,3,0),0),"")</f>
        <v>0</v>
      </c>
      <c r="AV46" s="54" t="n">
        <f aca="false">IF(A46&lt;&gt;"",IFERROR(VLOOKUP(Q46,Tabelas!B:D,3,0),0),"")</f>
        <v>0</v>
      </c>
      <c r="AW46" s="54" t="n">
        <f aca="false">IF(A46&lt;&gt;"",IFERROR(VLOOKUP(R46,Tabelas!B:D,3,0),0),"")</f>
        <v>0</v>
      </c>
      <c r="AX46" s="54" t="n">
        <f aca="false">IF(A46&lt;&gt;"",IFERROR(VLOOKUP(S46,Tabelas!B:D,3,0),0),"")</f>
        <v>0</v>
      </c>
      <c r="AY46" s="54" t="n">
        <f aca="false">IF(A46&lt;&gt;"",IFERROR(VLOOKUP(T46,Tabelas!B:D,3,0),0),"")</f>
        <v>0</v>
      </c>
      <c r="AZ46" s="54" t="n">
        <f aca="false">IF(A46&lt;&gt;"",IFERROR(VLOOKUP(U46,Tabelas!B:D,3,0),0),"")</f>
        <v>0</v>
      </c>
      <c r="BA46" s="54" t="n">
        <f aca="false">IF(A46&lt;&gt;"",IFERROR(VLOOKUP(V46,Tabelas!B:D,3,0),0),"")</f>
        <v>0</v>
      </c>
      <c r="BB46" s="54" t="n">
        <f aca="false">IF(A46&lt;&gt;"",IFERROR(VLOOKUP(W46,Tabelas!B:D,3,0),0),"")</f>
        <v>0</v>
      </c>
      <c r="BC46" s="54" t="n">
        <f aca="false">IF(A46&lt;&gt;"",IFERROR(VLOOKUP(X46,Tabelas!B:D,3,0),0),"")</f>
        <v>0</v>
      </c>
      <c r="BD46" s="54" t="n">
        <f aca="false">IF(A46&lt;&gt;"",IFERROR(VLOOKUP(Y46,Tabelas!B:D,3,0),0),"")</f>
        <v>0</v>
      </c>
      <c r="BE46" s="54" t="n">
        <f aca="false">IF(A46&lt;&gt;"",IFERROR(VLOOKUP(Z46,Tabelas!B:D,3,0),0),"")</f>
        <v>0</v>
      </c>
      <c r="BF46" s="54" t="n">
        <f aca="false">IF(A46&lt;&gt;"",IFERROR(VLOOKUP(AA46,Tabelas!B:D,3,0),0),"")</f>
        <v>0</v>
      </c>
      <c r="BG46" s="54" t="n">
        <f aca="false">IF(A46&lt;&gt;"",IFERROR(VLOOKUP(AB46,Tabelas!B:D,3,0),0),"")</f>
        <v>0</v>
      </c>
      <c r="BH46" s="54" t="n">
        <f aca="false">IF(A46&lt;&gt;"",IFERROR(VLOOKUP(AC46,Tabelas!B:D,3,0),0),"")</f>
        <v>0</v>
      </c>
      <c r="BI46" s="54" t="n">
        <f aca="false">IF(A46&lt;&gt;"",IFERROR(VLOOKUP(AD46,Tabelas!B:D,3,0),0),"")</f>
        <v>0</v>
      </c>
      <c r="BJ46" s="54" t="n">
        <f aca="false">IF(A46&lt;&gt;"",IFERROR(VLOOKUP(AE46,Tabelas!B:D,3,0),0),"")</f>
        <v>0</v>
      </c>
      <c r="BK46" s="54" t="n">
        <f aca="false">IF(A46&lt;&gt;"",IFERROR(VLOOKUP(AF46,Tabelas!B:D,3,0),0),"")</f>
        <v>0</v>
      </c>
      <c r="BL46" s="54" t="n">
        <f aca="false">IF(A46&lt;&gt;"",IFERROR(VLOOKUP(AG46,Tabelas!B:D,3,0),0),"")</f>
        <v>0</v>
      </c>
      <c r="BM46" s="54" t="n">
        <f aca="false">IF(A46&lt;&gt;"",IFERROR(VLOOKUP(AH46,Tabelas!B:D,3,0),0),"")</f>
        <v>0</v>
      </c>
      <c r="BN46" s="54" t="n">
        <f aca="false">IF(A46&lt;&gt;"",IFERROR(VLOOKUP(AI46,Tabelas!B:D,3,0),0),"")</f>
        <v>0</v>
      </c>
      <c r="BO46" s="54" t="n">
        <f aca="false">IF(A46&lt;&gt;"",IFERROR(VLOOKUP(AJ46,Tabelas!B:D,3,0),0),"")</f>
        <v>0</v>
      </c>
      <c r="BP46" s="54" t="n">
        <f aca="false">IF(A46&lt;&gt;"",IFERROR(VLOOKUP(AK46,Tabelas!B:D,3,0),0),"")</f>
        <v>0</v>
      </c>
      <c r="BQ46" s="54" t="n">
        <f aca="false">IF(A46&lt;&gt;"",IFERROR(VLOOKUP(AL46,Tabelas!B:D,3,0),0),"")</f>
        <v>0</v>
      </c>
      <c r="BR46" s="54" t="n">
        <f aca="false">IF(A46&lt;&gt;"",IFERROR(VLOOKUP(AM46,Tabelas!B:D,3,0),0),"")</f>
        <v>0</v>
      </c>
      <c r="BS46" s="54" t="n">
        <f aca="false">IF(A46&lt;&gt;"",IFERROR(VLOOKUP(AN46,Tabelas!B:D,3,0),0),"")</f>
        <v>0</v>
      </c>
      <c r="BT46" s="54" t="n">
        <f aca="false">IF(A46&lt;&gt;"",IFERROR(VLOOKUP(AO46,Tabelas!B:D,3,0),0),"")</f>
        <v>0</v>
      </c>
      <c r="BU46" s="54" t="n">
        <f aca="false">IF(A46&lt;&gt;"",IFERROR(VLOOKUP(AP46,Tabelas!B:D,3,0),0),"")</f>
        <v>0</v>
      </c>
      <c r="BV46" s="54" t="n">
        <f aca="false">IF(A46&lt;&gt;"",IFERROR(VLOOKUP(AQ46,Tabelas!B:D,3,0),0),"")</f>
        <v>0</v>
      </c>
      <c r="BW46" s="54" t="n">
        <f aca="false">IF(A46&lt;&gt;"",IFERROR(VLOOKUP(AR46,Tabelas!B:D,3,0),0),"")</f>
        <v>12</v>
      </c>
      <c r="BX46" s="55" t="n">
        <f aca="false">IF(A46&lt;&gt;"",SUM(AS46:BW46),"")</f>
        <v>12</v>
      </c>
      <c r="BY46" s="55" t="n">
        <f aca="false">IF(A46&lt;&gt;"",COUNTIF(N46:AR46,"LM")+COUNTIF(N46:AR46,"L"),"")+COUNTIF(N46:AR46,"LP")</f>
        <v>0</v>
      </c>
      <c r="BZ46" s="55" t="n">
        <f aca="false">IF(A46&lt;&gt;"",COUNTIF(N46:AR46,"AB"),"")</f>
        <v>0</v>
      </c>
      <c r="CA46" s="55" t="n">
        <f aca="false">IF(A46&lt;&gt;"",COUNTIF(N46:AR46,"FE"),"")</f>
        <v>29</v>
      </c>
      <c r="CB46" s="55" t="n">
        <f aca="false">IF(A46&lt;&gt;"",COUNTIF(N46:AR46,"LC"),"")</f>
        <v>0</v>
      </c>
      <c r="CC46" s="55" t="n">
        <f aca="false">IF(A46&lt;&gt;"",COUNTIF(N46:AR46,"CE"),"")</f>
        <v>0</v>
      </c>
      <c r="CD46" s="55" t="n">
        <f aca="false">IF(A46&lt;&gt;"",COUNTIF(N46:AR46,"AF1")+COUNTIF(N46:AR46,"AF2")+COUNTIF(N46:AR46,"AF3")+COUNTIF(N46:AR46,"AF4")+COUNTIF(N46:AR46,"AF5")+COUNTIF(N46:AR46,"AF6")+COUNTIF(N46:AR46,"AF7")+COUNTIF(N46:AR46,"AF8")+COUNTIF(N46:AR46,"AF9")+COUNTIF(N46:AR46,"AF10")+COUNTIF(N46:AR46,"AF11")+COUNTIF(N46:AR46,"AF12")+COUNTIF(N46:AR46,"AF13")+COUNTIF(N46:AR46,"AF14"),"")</f>
        <v>0</v>
      </c>
      <c r="CE46" s="55" t="n">
        <f aca="false">IF(A46&lt;&gt;"",COUNTIF(N46:AR46,"CE")+COUNTIF(N46:AR46,"L")+COUNTIF(N46:AR46,"LM")+COUNTIF(N46:AR46,"LP")+COUNTIF(N46:AR46,"LC")+COUNTIF(N46:AR46,"AB")+COUNTIF(N46:AR46,"AF1")+COUNTIF(N46:AR46,"AF2")+COUNTIF(N46:AR46,"AF3")+COUNTIF(N46:AR46,"AF4")+COUNTIF(N46:AR46,"AF5")+COUNTIF(N46:AR46,"AF6")+COUNTIF(N46:AR46,"AF7")+COUNTIF(N46:AR46,"AF8")+COUNTIF(N46:AR46,"AF9")+COUNTIF(N46:AR46,"AF10")+COUNTIF(N46:AR46,"AF11")+COUNTIF(N46:AR46,"AF12")+COUNTIF(N46:AR46,"AF13")+COUNTIF(N46:AR46,"AF14")+COUNTIF(N46:AR46,"RC")+COUNTIF(N46:AR46,"FO")+COUNTIF(N46:AR46,"FE"),"")</f>
        <v>29</v>
      </c>
      <c r="CF46" s="143" t="n">
        <f aca="false">IF(A46&lt;&gt;"",COUNTIF(N46:AR46,"APH"),"")</f>
        <v>0</v>
      </c>
    </row>
    <row r="47" customFormat="false" ht="12.75" hidden="false" customHeight="true" outlineLevel="0" collapsed="false">
      <c r="A47" s="78" t="s">
        <v>67</v>
      </c>
      <c r="B47" s="78"/>
      <c r="C47" s="78"/>
      <c r="D47" s="78"/>
      <c r="E47" s="78"/>
      <c r="F47" s="78"/>
      <c r="G47" s="78"/>
      <c r="H47" s="79"/>
      <c r="I47" s="79"/>
      <c r="J47" s="79"/>
      <c r="K47" s="79"/>
      <c r="L47" s="79"/>
      <c r="M47" s="79"/>
      <c r="N47" s="80" t="n">
        <f aca="false">COUNTIF(N9:N17,"M")+COUNTIF(N18:N27,"M")+COUNTIF(N28:N46,"M")+COUNTIF(N9:N17,"M?") +COUNTIF(N18:N27,"M?")+COUNTIF(N28:N46,"M?")+ COUNTIF(N9:N17, "MT?") + COUNTIF(N18:N27, "MT?")+ COUNTIF(N28:N46, "MT?")+ COUNTIF(N9:N17, "D?")  + COUNTIF(N18:N27, "D?")+COUNTIF(N28:N46, "D?")+ COUNTIF(N9:N17, "DN?")+ COUNTIF(N18:N27, "DN?")+ COUNTIF(N28:N46, "DN?")+ COUNTIF(N9:N17, "MT??") + COUNTIF(N18:N27, "MT??")+ COUNTIF(N28:N46, "MT??")+ COUNTIF(N9:N17, "D")  + COUNTIF(N18:N27, "D")+COUNTIF(N28:N46, "D")</f>
        <v>0</v>
      </c>
      <c r="O47" s="80" t="n">
        <f aca="false">COUNTIF(O9:O17,"M")+COUNTIF(O18:O27,"M")+COUNTIF(O28:O46,"M")+COUNTIF(O9:O17,"M?") +COUNTIF(O18:O27,"M?")+COUNTIF(O28:O46,"M?")+ COUNTIF(O9:O17, "MT?") + COUNTIF(O18:O27, "MT?")+ COUNTIF(O28:O46, "MT?")+ COUNTIF(O9:O17, "D?")  + COUNTIF(O18:O27, "D?")+COUNTIF(O28:O46, "D?")+ COUNTIF(O9:O17, "DN?")+ COUNTIF(O18:O27, "DN?")+ COUNTIF(O28:O46, "DN?")+ COUNTIF(O9:O17, "MT??") + COUNTIF(O18:O27, "MT??")+ COUNTIF(O28:O46, "MT??")+ COUNTIF(O9:O17, "D")  + COUNTIF(O18:O27, "D")+COUNTIF(O28:O46, "D")</f>
        <v>0</v>
      </c>
      <c r="P47" s="80" t="n">
        <f aca="false">COUNTIF(P9:P17,"M")+COUNTIF(P18:P27,"M")+COUNTIF(P28:P46,"M")+COUNTIF(P9:P17,"M?") +COUNTIF(P18:P27,"M?")+COUNTIF(P28:P46,"M?")+ COUNTIF(P9:P17, "MT?") + COUNTIF(P18:P27, "MT?")+ COUNTIF(P28:P46, "MT?")+ COUNTIF(P9:P17, "D?")  + COUNTIF(P18:P27, "D?")+COUNTIF(P28:P46, "D?")+ COUNTIF(P9:P17, "DN?")+ COUNTIF(P18:P27, "DN?")+ COUNTIF(P28:P46, "DN?")+ COUNTIF(P9:P17, "MT??") + COUNTIF(P18:P27, "MT??")+ COUNTIF(P28:P46, "MT??")+ COUNTIF(P9:P17, "D")  + COUNTIF(P18:P27, "D")+COUNTIF(P28:P46, "D")</f>
        <v>0</v>
      </c>
      <c r="Q47" s="80" t="n">
        <f aca="false">COUNTIF(Q9:Q17,"M")+COUNTIF(Q18:Q27,"M")+COUNTIF(Q28:Q46,"M")+COUNTIF(Q9:Q17,"M?") +COUNTIF(Q18:Q27,"M?")+COUNTIF(Q28:Q46,"M?")+ COUNTIF(Q9:Q17, "MT?") + COUNTIF(Q18:Q27, "MT?")+ COUNTIF(Q28:Q46, "MT?")+ COUNTIF(Q9:Q17, "D?")  + COUNTIF(Q18:Q27, "D?")+COUNTIF(Q28:Q46, "D?")+ COUNTIF(Q9:Q17, "DN?")+ COUNTIF(Q18:Q27, "DN?")+ COUNTIF(Q28:Q46, "DN?")+ COUNTIF(Q9:Q17, "MT??") + COUNTIF(Q18:Q27, "MT??")+ COUNTIF(Q28:Q46, "MT??")+ COUNTIF(Q9:Q17, "D")  + COUNTIF(Q18:Q27, "D")+COUNTIF(Q28:Q46, "D")</f>
        <v>0</v>
      </c>
      <c r="R47" s="80" t="n">
        <f aca="false">COUNTIF(R9:R17,"M")+COUNTIF(R18:R27,"M")+COUNTIF(R28:R46,"M")+COUNTIF(R9:R17,"M?") +COUNTIF(R18:R27,"M?")+COUNTIF(R28:R46,"M?")+ COUNTIF(R9:R17, "MT?") + COUNTIF(R18:R27, "MT?")+ COUNTIF(R28:R46, "MT?")+ COUNTIF(R9:R17, "D?")  + COUNTIF(R18:R27, "D?")+COUNTIF(R28:R46, "D?")+ COUNTIF(R9:R17, "DN?")+ COUNTIF(R18:R27, "DN?")+ COUNTIF(R28:R46, "DN?")+ COUNTIF(R9:R17, "MT??") + COUNTIF(R18:R27, "MT??")+ COUNTIF(R28:R46, "MT??")+ COUNTIF(R9:R17, "D")  + COUNTIF(R18:R27, "D")+COUNTIF(R28:R46, "D")</f>
        <v>0</v>
      </c>
      <c r="S47" s="80" t="n">
        <f aca="false">COUNTIF(S9:S17,"M")+COUNTIF(S18:S27,"M")+COUNTIF(S28:S46,"M")+COUNTIF(S9:S17,"M?") +COUNTIF(S18:S27,"M?")+COUNTIF(S28:S46,"M?")+ COUNTIF(S9:S17, "MT?") + COUNTIF(S18:S27, "MT?")+ COUNTIF(S28:S46, "MT?")+ COUNTIF(S9:S17, "D?")  + COUNTIF(S18:S27, "D?")+COUNTIF(S28:S46, "D?")+ COUNTIF(S9:S17, "DN?")+ COUNTIF(S18:S27, "DN?")+ COUNTIF(S28:S46, "DN?")+ COUNTIF(S9:S17, "MT??") + COUNTIF(S18:S27, "MT??")+ COUNTIF(S28:S46, "MT??")+ COUNTIF(S9:S17, "D")  + COUNTIF(S18:S27, "D")+COUNTIF(S28:S46, "D")</f>
        <v>0</v>
      </c>
      <c r="T47" s="80" t="n">
        <f aca="false">COUNTIF(T9:T17,"M")+COUNTIF(T18:T27,"M")+COUNTIF(T28:T46,"M")+COUNTIF(T9:T17,"M?") +COUNTIF(T18:T27,"M?")+COUNTIF(T28:T46,"M?")+ COUNTIF(T9:T17, "MT?") + COUNTIF(T18:T27, "MT?")+ COUNTIF(T28:T46, "MT?")+ COUNTIF(T9:T17, "D?")  + COUNTIF(T18:T27, "D?")+COUNTIF(T28:T46, "D?")+ COUNTIF(T9:T17, "DN?")+ COUNTIF(T18:T27, "DN?")+ COUNTIF(T28:T46, "DN?")+ COUNTIF(T9:T17, "MT??") + COUNTIF(T18:T27, "MT??")+ COUNTIF(T28:T46, "MT??")+ COUNTIF(T9:T17, "D")  + COUNTIF(T18:T27, "D")+COUNTIF(T28:T46, "D")</f>
        <v>0</v>
      </c>
      <c r="U47" s="80" t="n">
        <f aca="false">COUNTIF(U9:U17,"M")+COUNTIF(U18:U27,"M")+COUNTIF(U28:U46,"M")+COUNTIF(U9:U17,"M?") +COUNTIF(U18:U27,"M?")+COUNTIF(U28:U46,"M?")+ COUNTIF(U9:U17, "MT?") + COUNTIF(U18:U27, "MT?")+ COUNTIF(U28:U46, "MT?")+ COUNTIF(U9:U17, "D?")  + COUNTIF(U18:U27, "D?")+COUNTIF(U28:U46, "D?")+ COUNTIF(U9:U17, "DN?")+ COUNTIF(U18:U27, "DN?")+ COUNTIF(U28:U46, "DN?")+ COUNTIF(U9:U17, "MT??") + COUNTIF(U18:U27, "MT??")+ COUNTIF(U28:U46, "MT??")+ COUNTIF(U9:U17, "D")  + COUNTIF(U18:U27, "D")+COUNTIF(U28:U46, "D")</f>
        <v>0</v>
      </c>
      <c r="V47" s="80" t="n">
        <f aca="false">COUNTIF(V9:V17,"M")+COUNTIF(V18:V27,"M")+COUNTIF(V28:V46,"M")+COUNTIF(V9:V17,"M?") +COUNTIF(V18:V27,"M?")+COUNTIF(V28:V46,"M?")+ COUNTIF(V9:V17, "MT?") + COUNTIF(V18:V27, "MT?")+ COUNTIF(V28:V46, "MT?")+ COUNTIF(V9:V17, "D?")  + COUNTIF(V18:V27, "D?")+COUNTIF(V28:V46, "D?")+ COUNTIF(V9:V17, "DN?")+ COUNTIF(V18:V27, "DN?")+ COUNTIF(V28:V46, "DN?")+ COUNTIF(V9:V17, "MT??") + COUNTIF(V18:V27, "MT??")+ COUNTIF(V28:V46, "MT??")+ COUNTIF(V9:V17, "D")  + COUNTIF(V18:V27, "D")+COUNTIF(V28:V46, "D")</f>
        <v>0</v>
      </c>
      <c r="W47" s="80" t="n">
        <f aca="false">COUNTIF(W9:W17,"M")+COUNTIF(W18:W27,"M")+COUNTIF(W28:W46,"M")+COUNTIF(W9:W17,"M?") +COUNTIF(W18:W27,"M?")+COUNTIF(W28:W46,"M?")+ COUNTIF(W9:W17, "MT?") + COUNTIF(W18:W27, "MT?")+ COUNTIF(W28:W46, "MT?")+ COUNTIF(W9:W17, "D?")  + COUNTIF(W18:W27, "D?")+COUNTIF(W28:W46, "D?")+ COUNTIF(W9:W17, "DN?")+ COUNTIF(W18:W27, "DN?")+ COUNTIF(W28:W46, "DN?")+ COUNTIF(W9:W17, "MT??") + COUNTIF(W18:W27, "MT??")+ COUNTIF(W28:W46, "MT??")+ COUNTIF(W9:W17, "D")  + COUNTIF(W18:W27, "D")+COUNTIF(W28:W46, "D")</f>
        <v>0</v>
      </c>
      <c r="X47" s="80" t="n">
        <f aca="false">COUNTIF(X9:X17,"M")+COUNTIF(X18:X27,"M")+COUNTIF(X28:X46,"M")+COUNTIF(X9:X17,"M?") +COUNTIF(X18:X27,"M?")+COUNTIF(X28:X46,"M?")+ COUNTIF(X9:X17, "MT?") + COUNTIF(X18:X27, "MT?")+ COUNTIF(X28:X46, "MT?")+ COUNTIF(X9:X17, "D?")  + COUNTIF(X18:X27, "D?")+COUNTIF(X28:X46, "D?")+ COUNTIF(X9:X17, "DN?")+ COUNTIF(X18:X27, "DN?")+ COUNTIF(X28:X46, "DN?")+ COUNTIF(X9:X17, "MT??") + COUNTIF(X18:X27, "MT??")+ COUNTIF(X28:X46, "MT??")+ COUNTIF(X9:X17, "D")  + COUNTIF(X18:X27, "D")+COUNTIF(X28:X46, "D")</f>
        <v>0</v>
      </c>
      <c r="Y47" s="80" t="n">
        <f aca="false">COUNTIF(Y9:Y17,"M")+COUNTIF(Y18:Y27,"M")+COUNTIF(Y28:Y46,"M")+COUNTIF(Y9:Y17,"M?") +COUNTIF(Y18:Y27,"M?")+COUNTIF(Y28:Y46,"M?")+ COUNTIF(Y9:Y17, "MT?") + COUNTIF(Y18:Y27, "MT?")+ COUNTIF(Y28:Y46, "MT?")+ COUNTIF(Y9:Y17, "D?")  + COUNTIF(Y18:Y27, "D?")+COUNTIF(Y28:Y46, "D?")+ COUNTIF(Y9:Y17, "DN?")+ COUNTIF(Y18:Y27, "DN?")+ COUNTIF(Y28:Y46, "DN?")+ COUNTIF(Y9:Y17, "MT??") + COUNTIF(Y18:Y27, "MT??")+ COUNTIF(Y28:Y46, "MT??")+ COUNTIF(Y9:Y17, "D")  + COUNTIF(Y18:Y27, "D")+COUNTIF(Y28:Y46, "D")</f>
        <v>0</v>
      </c>
      <c r="Z47" s="80" t="n">
        <f aca="false">COUNTIF(Z9:Z17,"M")+COUNTIF(Z18:Z27,"M")+COUNTIF(Z28:Z46,"M")+COUNTIF(Z9:Z17,"M?") +COUNTIF(Z18:Z27,"M?")+COUNTIF(Z28:Z46,"M?")+ COUNTIF(Z9:Z17, "MT?") + COUNTIF(Z18:Z27, "MT?")+ COUNTIF(Z28:Z46, "MT?")+ COUNTIF(Z9:Z17, "D?")  + COUNTIF(Z18:Z27, "D?")+COUNTIF(Z28:Z46, "D?")+ COUNTIF(Z9:Z17, "DN?")+ COUNTIF(Z18:Z27, "DN?")+ COUNTIF(Z28:Z46, "DN?")+ COUNTIF(Z9:Z17, "MT??") + COUNTIF(Z18:Z27, "MT??")+ COUNTIF(Z28:Z46, "MT??")+ COUNTIF(Z9:Z17, "D")  + COUNTIF(Z18:Z27, "D")+COUNTIF(Z28:Z46, "D")</f>
        <v>0</v>
      </c>
      <c r="AA47" s="80" t="n">
        <f aca="false">COUNTIF(AA9:AA17,"M")+COUNTIF(AA18:AA27,"M")+COUNTIF(AA28:AA46,"M")+COUNTIF(AA9:AA17,"M?") +COUNTIF(AA18:AA27,"M?")+COUNTIF(AA28:AA46,"M?")+ COUNTIF(AA9:AA17, "MT?") + COUNTIF(AA18:AA27, "MT?")+ COUNTIF(AA28:AA46, "MT?")+ COUNTIF(AA9:AA17, "D?")  + COUNTIF(AA18:AA27, "D?")+COUNTIF(AA28:AA46, "D?")+ COUNTIF(AA9:AA17, "DN?")+ COUNTIF(AA18:AA27, "DN?")+ COUNTIF(AA28:AA46, "DN?")+ COUNTIF(AA9:AA17, "MT??") + COUNTIF(AA18:AA27, "MT??")+ COUNTIF(AA28:AA46, "MT??")+ COUNTIF(AA9:AA17, "D")  + COUNTIF(AA18:AA27, "D")+COUNTIF(AA28:AA46, "D")</f>
        <v>0</v>
      </c>
      <c r="AB47" s="80" t="n">
        <f aca="false">COUNTIF(AB9:AB17,"M")+COUNTIF(AB18:AB27,"M")+COUNTIF(AB28:AB46,"M")+COUNTIF(AB9:AB17,"M?") +COUNTIF(AB18:AB27,"M?")+COUNTIF(AB28:AB46,"M?")+ COUNTIF(AB9:AB17, "MT?") + COUNTIF(AB18:AB27, "MT?")+ COUNTIF(AB28:AB46, "MT?")+ COUNTIF(AB9:AB17, "D?")  + COUNTIF(AB18:AB27, "D?")+COUNTIF(AB28:AB46, "D?")+ COUNTIF(AB9:AB17, "DN?")+ COUNTIF(AB18:AB27, "DN?")+ COUNTIF(AB28:AB46, "DN?")+ COUNTIF(AB9:AB17, "MT??") + COUNTIF(AB18:AB27, "MT??")+ COUNTIF(AB28:AB46, "MT??")+ COUNTIF(AB9:AB17, "D")  + COUNTIF(AB18:AB27, "D")+COUNTIF(AB28:AB46, "D")</f>
        <v>0</v>
      </c>
      <c r="AC47" s="80" t="n">
        <f aca="false">COUNTIF(AC9:AC17,"M")+COUNTIF(AC18:AC27,"M")+COUNTIF(AC28:AC46,"M")+COUNTIF(AC9:AC17,"M?") +COUNTIF(AC18:AC27,"M?")+COUNTIF(AC28:AC46,"M?")+ COUNTIF(AC9:AC17, "MT?") + COUNTIF(AC18:AC27, "MT?")+ COUNTIF(AC28:AC46, "MT?")+ COUNTIF(AC9:AC17, "D?")  + COUNTIF(AC18:AC27, "D?")+COUNTIF(AC28:AC46, "D?")+ COUNTIF(AC9:AC17, "DN?")+ COUNTIF(AC18:AC27, "DN?")+ COUNTIF(AC28:AC46, "DN?")+ COUNTIF(AC9:AC17, "MT??") + COUNTIF(AC18:AC27, "MT??")+ COUNTIF(AC28:AC46, "MT??")+ COUNTIF(AC9:AC17, "D")  + COUNTIF(AC18:AC27, "D")+COUNTIF(AC28:AC46, "D")</f>
        <v>0</v>
      </c>
      <c r="AD47" s="80" t="n">
        <f aca="false">COUNTIF(AD9:AD17,"M")+COUNTIF(AD18:AD27,"M")+COUNTIF(AD28:AD46,"M")+COUNTIF(AD9:AD17,"M?") +COUNTIF(AD18:AD27,"M?")+COUNTIF(AD28:AD46,"M?")+ COUNTIF(AD9:AD17, "MT?") + COUNTIF(AD18:AD27, "MT?")+ COUNTIF(AD28:AD46, "MT?")+ COUNTIF(AD9:AD17, "D?")  + COUNTIF(AD18:AD27, "D?")+COUNTIF(AD28:AD46, "D?")+ COUNTIF(AD9:AD17, "DN?")+ COUNTIF(AD18:AD27, "DN?")+ COUNTIF(AD28:AD46, "DN?")+ COUNTIF(AD9:AD17, "MT??") + COUNTIF(AD18:AD27, "MT??")+ COUNTIF(AD28:AD46, "MT??")+ COUNTIF(AD9:AD17, "D")  + COUNTIF(AD18:AD27, "D")+COUNTIF(AD28:AD46, "D")</f>
        <v>0</v>
      </c>
      <c r="AE47" s="80" t="n">
        <f aca="false">COUNTIF(AE9:AE17,"M")+COUNTIF(AE18:AE27,"M")+COUNTIF(AE28:AE46,"M")+COUNTIF(AE9:AE17,"M?") +COUNTIF(AE18:AE27,"M?")+COUNTIF(AE28:AE46,"M?")+ COUNTIF(AE9:AE17, "MT?") + COUNTIF(AE18:AE27, "MT?")+ COUNTIF(AE28:AE46, "MT?")+ COUNTIF(AE9:AE17, "D?")  + COUNTIF(AE18:AE27, "D?")+COUNTIF(AE28:AE46, "D?")+ COUNTIF(AE9:AE17, "DN?")+ COUNTIF(AE18:AE27, "DN?")+ COUNTIF(AE28:AE46, "DN?")+ COUNTIF(AE9:AE17, "MT??") + COUNTIF(AE18:AE27, "MT??")+ COUNTIF(AE28:AE46, "MT??")+ COUNTIF(AE9:AE17, "D")  + COUNTIF(AE18:AE27, "D")+COUNTIF(AE28:AE46, "D")</f>
        <v>0</v>
      </c>
      <c r="AF47" s="80" t="n">
        <f aca="false">COUNTIF(AF9:AF17,"M")+COUNTIF(AF18:AF27,"M")+COUNTIF(AF28:AF46,"M")+COUNTIF(AF9:AF17,"M?") +COUNTIF(AF18:AF27,"M?")+COUNTIF(AF28:AF46,"M?")+ COUNTIF(AF9:AF17, "MT?") + COUNTIF(AF18:AF27, "MT?")+ COUNTIF(AF28:AF46, "MT?")+ COUNTIF(AF9:AF17, "D?")  + COUNTIF(AF18:AF27, "D?")+COUNTIF(AF28:AF46, "D?")+ COUNTIF(AF9:AF17, "DN?")+ COUNTIF(AF18:AF27, "DN?")+ COUNTIF(AF28:AF46, "DN?")+ COUNTIF(AF9:AF17, "MT??") + COUNTIF(AF18:AF27, "MT??")+ COUNTIF(AF28:AF46, "MT??")+ COUNTIF(AF9:AF17, "D")  + COUNTIF(AF18:AF27, "D")+COUNTIF(AF28:AF46, "D")</f>
        <v>0</v>
      </c>
      <c r="AG47" s="80" t="n">
        <f aca="false">COUNTIF(AG9:AG17,"M")+COUNTIF(AG18:AG27,"M")+COUNTIF(AG28:AG46,"M")+COUNTIF(AG9:AG17,"M?") +COUNTIF(AG18:AG27,"M?")+COUNTIF(AG28:AG46,"M?")+ COUNTIF(AG9:AG17, "MT?") + COUNTIF(AG18:AG27, "MT?")+ COUNTIF(AG28:AG46, "MT?")+ COUNTIF(AG9:AG17, "D?")  + COUNTIF(AG18:AG27, "D?")+COUNTIF(AG28:AG46, "D?")+ COUNTIF(AG9:AG17, "DN?")+ COUNTIF(AG18:AG27, "DN?")+ COUNTIF(AG28:AG46, "DN?")+ COUNTIF(AG9:AG17, "MT??") + COUNTIF(AG18:AG27, "MT??")+ COUNTIF(AG28:AG46, "MT??")+ COUNTIF(AG9:AG17, "D")  + COUNTIF(AG18:AG27, "D")+COUNTIF(AG28:AG46, "D")</f>
        <v>0</v>
      </c>
      <c r="AH47" s="80" t="n">
        <f aca="false">COUNTIF(AH9:AH17,"M")+COUNTIF(AH18:AH27,"M")+COUNTIF(AH28:AH46,"M")+COUNTIF(AH9:AH17,"M?") +COUNTIF(AH18:AH27,"M?")+COUNTIF(AH28:AH46,"M?")+ COUNTIF(AH9:AH17, "MT?") + COUNTIF(AH18:AH27, "MT?")+ COUNTIF(AH28:AH46, "MT?")+ COUNTIF(AH9:AH17, "D?")  + COUNTIF(AH18:AH27, "D?")+COUNTIF(AH28:AH46, "D?")+ COUNTIF(AH9:AH17, "DN?")+ COUNTIF(AH18:AH27, "DN?")+ COUNTIF(AH28:AH46, "DN?")+ COUNTIF(AH9:AH17, "MT??") + COUNTIF(AH18:AH27, "MT??")+ COUNTIF(AH28:AH46, "MT??")+ COUNTIF(AH9:AH17, "D")  + COUNTIF(AH18:AH27, "D")+COUNTIF(AH28:AH46, "D")</f>
        <v>0</v>
      </c>
      <c r="AI47" s="80" t="n">
        <f aca="false">COUNTIF(AI9:AI17,"M")+COUNTIF(AI18:AI27,"M")+COUNTIF(AI28:AI46,"M")+COUNTIF(AI9:AI17,"M?") +COUNTIF(AI18:AI27,"M?")+COUNTIF(AI28:AI46,"M?")+ COUNTIF(AI9:AI17, "MT?") + COUNTIF(AI18:AI27, "MT?")+ COUNTIF(AI28:AI46, "MT?")+ COUNTIF(AI9:AI17, "D?")  + COUNTIF(AI18:AI27, "D?")+COUNTIF(AI28:AI46, "D?")+ COUNTIF(AI9:AI17, "DN?")+ COUNTIF(AI18:AI27, "DN?")+ COUNTIF(AI28:AI46, "DN?")+ COUNTIF(AI9:AI17, "MT??") + COUNTIF(AI18:AI27, "MT??")+ COUNTIF(AI28:AI46, "MT??")+ COUNTIF(AI9:AI17, "D")  + COUNTIF(AI18:AI27, "D")+COUNTIF(AI28:AI46, "D")</f>
        <v>0</v>
      </c>
      <c r="AJ47" s="80" t="n">
        <f aca="false">COUNTIF(AJ9:AJ17,"M")+COUNTIF(AJ18:AJ27,"M")+COUNTIF(AJ28:AJ46,"M")+COUNTIF(AJ9:AJ17,"M?") +COUNTIF(AJ18:AJ27,"M?")+COUNTIF(AJ28:AJ46,"M?")+ COUNTIF(AJ9:AJ17, "MT?") + COUNTIF(AJ18:AJ27, "MT?")+ COUNTIF(AJ28:AJ46, "MT?")+ COUNTIF(AJ9:AJ17, "D?")  + COUNTIF(AJ18:AJ27, "D?")+COUNTIF(AJ28:AJ46, "D?")+ COUNTIF(AJ9:AJ17, "DN?")+ COUNTIF(AJ18:AJ27, "DN?")+ COUNTIF(AJ28:AJ46, "DN?")+ COUNTIF(AJ9:AJ17, "MT??") + COUNTIF(AJ18:AJ27, "MT??")+ COUNTIF(AJ28:AJ46, "MT??")+ COUNTIF(AJ9:AJ17, "D")  + COUNTIF(AJ18:AJ27, "D")+COUNTIF(AJ28:AJ46, "D")</f>
        <v>0</v>
      </c>
      <c r="AK47" s="80" t="n">
        <f aca="false">COUNTIF(AK9:AK17,"M")+COUNTIF(AK18:AK27,"M")+COUNTIF(AK28:AK46,"M")+COUNTIF(AK9:AK17,"M?") +COUNTIF(AK18:AK27,"M?")+COUNTIF(AK28:AK46,"M?")+ COUNTIF(AK9:AK17, "MT?") + COUNTIF(AK18:AK27, "MT?")+ COUNTIF(AK28:AK46, "MT?")+ COUNTIF(AK9:AK17, "D?")  + COUNTIF(AK18:AK27, "D?")+COUNTIF(AK28:AK46, "D?")+ COUNTIF(AK9:AK17, "DN?")+ COUNTIF(AK18:AK27, "DN?")+ COUNTIF(AK28:AK46, "DN?")+ COUNTIF(AK9:AK17, "MT??") + COUNTIF(AK18:AK27, "MT??")+ COUNTIF(AK28:AK46, "MT??")+ COUNTIF(AK9:AK17, "D")  + COUNTIF(AK18:AK27, "D")+COUNTIF(AK28:AK46, "D")</f>
        <v>0</v>
      </c>
      <c r="AL47" s="80" t="n">
        <f aca="false">COUNTIF(AL9:AL17,"M")+COUNTIF(AL18:AL27,"M")+COUNTIF(AL28:AL46,"M")+COUNTIF(AL9:AL17,"M?") +COUNTIF(AL18:AL27,"M?")+COUNTIF(AL28:AL46,"M?")+ COUNTIF(AL9:AL17, "MT?") + COUNTIF(AL18:AL27, "MT?")+ COUNTIF(AL28:AL46, "MT?")+ COUNTIF(AL9:AL17, "D?")  + COUNTIF(AL18:AL27, "D?")+COUNTIF(AL28:AL46, "D?")+ COUNTIF(AL9:AL17, "DN?")+ COUNTIF(AL18:AL27, "DN?")+ COUNTIF(AL28:AL46, "DN?")+ COUNTIF(AL9:AL17, "MT??") + COUNTIF(AL18:AL27, "MT??")+ COUNTIF(AL28:AL46, "MT??")+ COUNTIF(AL9:AL17, "D")  + COUNTIF(AL18:AL27, "D")+COUNTIF(AL28:AL46, "D")</f>
        <v>0</v>
      </c>
      <c r="AM47" s="80" t="n">
        <f aca="false">COUNTIF(AM9:AM17,"M")+COUNTIF(AM18:AM27,"M")+COUNTIF(AM28:AM46,"M")+COUNTIF(AM9:AM17,"M?") +COUNTIF(AM18:AM27,"M?")+COUNTIF(AM28:AM46,"M?")+ COUNTIF(AM9:AM17, "MT?") + COUNTIF(AM18:AM27, "MT?")+ COUNTIF(AM28:AM46, "MT?")+ COUNTIF(AM9:AM17, "D?")  + COUNTIF(AM18:AM27, "D?")+COUNTIF(AM28:AM46, "D?")+ COUNTIF(AM9:AM17, "DN?")+ COUNTIF(AM18:AM27, "DN?")+ COUNTIF(AM28:AM46, "DN?")+ COUNTIF(AM9:AM17, "MT??") + COUNTIF(AM18:AM27, "MT??")+ COUNTIF(AM28:AM46, "MT??")+ COUNTIF(AM9:AM17, "D")  + COUNTIF(AM18:AM27, "D")+COUNTIF(AM28:AM46, "D")</f>
        <v>0</v>
      </c>
      <c r="AN47" s="80" t="n">
        <f aca="false">COUNTIF(AN9:AN17,"M")+COUNTIF(AN18:AN27,"M")+COUNTIF(AN28:AN46,"M")+COUNTIF(AN9:AN17,"M?") +COUNTIF(AN18:AN27,"M?")+COUNTIF(AN28:AN46,"M?")+ COUNTIF(AN9:AN17, "MT?") + COUNTIF(AN18:AN27, "MT?")+ COUNTIF(AN28:AN46, "MT?")+ COUNTIF(AN9:AN17, "D?")  + COUNTIF(AN18:AN27, "D?")+COUNTIF(AN28:AN46, "D?")+ COUNTIF(AN9:AN17, "DN?")+ COUNTIF(AN18:AN27, "DN?")+ COUNTIF(AN28:AN46, "DN?")+ COUNTIF(AN9:AN17, "MT??") + COUNTIF(AN18:AN27, "MT??")+ COUNTIF(AN28:AN46, "MT??")+ COUNTIF(AN9:AN17, "D")  + COUNTIF(AN18:AN27, "D")+COUNTIF(AN28:AN46, "D")</f>
        <v>0</v>
      </c>
      <c r="AO47" s="80" t="n">
        <f aca="false">COUNTIF(AO9:AO17,"M")+COUNTIF(AO18:AO27,"M")+COUNTIF(AO28:AO46,"M")+COUNTIF(AO9:AO17,"M?") +COUNTIF(AO18:AO27,"M?")+COUNTIF(AO28:AO46,"M?")+ COUNTIF(AO9:AO17, "MT?") + COUNTIF(AO18:AO27, "MT?")+ COUNTIF(AO28:AO46, "MT?")+ COUNTIF(AO9:AO17, "D?")  + COUNTIF(AO18:AO27, "D?")+COUNTIF(AO28:AO46, "D?")+ COUNTIF(AO9:AO17, "DN?")+ COUNTIF(AO18:AO27, "DN?")+ COUNTIF(AO28:AO46, "DN?")+ COUNTIF(AO9:AO17, "MT??") + COUNTIF(AO18:AO27, "MT??")+ COUNTIF(AO28:AO46, "MT??")+ COUNTIF(AO9:AO17, "D")  + COUNTIF(AO18:AO27, "D")+COUNTIF(AO28:AO46, "D")</f>
        <v>0</v>
      </c>
      <c r="AP47" s="80" t="n">
        <f aca="false">COUNTIF(AP9:AP17,"M")+COUNTIF(AP18:AP27,"M")+COUNTIF(AP28:AP46,"M")+COUNTIF(AP9:AP17,"M?") +COUNTIF(AP18:AP27,"M?")+COUNTIF(AP28:AP46,"M?")+ COUNTIF(AP9:AP17, "MT?") + COUNTIF(AP18:AP27, "MT?")+ COUNTIF(AP28:AP46, "MT?")+ COUNTIF(AP9:AP17, "D?")  + COUNTIF(AP18:AP27, "D?")+COUNTIF(AP28:AP46, "D?")+ COUNTIF(AP9:AP17, "DN?")+ COUNTIF(AP18:AP27, "DN?")+ COUNTIF(AP28:AP46, "DN?")+ COUNTIF(AP9:AP17, "MT??") + COUNTIF(AP18:AP27, "MT??")+ COUNTIF(AP28:AP46, "MT??")+ COUNTIF(AP9:AP17, "D")  + COUNTIF(AP18:AP27, "D")+COUNTIF(AP28:AP46, "D")</f>
        <v>0</v>
      </c>
      <c r="AQ47" s="80" t="n">
        <f aca="false">COUNTIF(AQ9:AQ17,"M")+COUNTIF(AQ18:AQ27,"M")+COUNTIF(AQ28:AQ46,"M")+COUNTIF(AQ9:AQ17,"M?") +COUNTIF(AQ18:AQ27,"M?")+COUNTIF(AQ28:AQ46,"M?")+ COUNTIF(AQ9:AQ17, "MT?") + COUNTIF(AQ18:AQ27, "MT?")+ COUNTIF(AQ28:AQ46, "MT?")+ COUNTIF(AQ9:AQ17, "D?")  + COUNTIF(AQ18:AQ27, "D?")+COUNTIF(AQ28:AQ46, "D?")+ COUNTIF(AQ9:AQ17, "DN?")+ COUNTIF(AQ18:AQ27, "DN?")+ COUNTIF(AQ28:AQ46, "DN?")+ COUNTIF(AQ9:AQ17, "MT??") + COUNTIF(AQ18:AQ27, "MT??")+ COUNTIF(AQ28:AQ46, "MT??")+ COUNTIF(AQ9:AQ17, "D")  + COUNTIF(AQ18:AQ27, "D")+COUNTIF(AQ28:AQ46, "D")</f>
        <v>0</v>
      </c>
      <c r="AR47" s="144" t="n">
        <f aca="false">COUNTIF(AR9:AR17,"M")+COUNTIF(AR18:AR27,"M")+COUNTIF(AR28:AR46,"M")+COUNTIF(AR9:AR17,"M?") +COUNTIF(AR18:AR27,"M?")+COUNTIF(AR28:AR46,"M?")+ COUNTIF(AR9:AR17, "MT?") + COUNTIF(AR18:AR27, "MT?")+ COUNTIF(AR28:AR46, "MT?")+ COUNTIF(AR9:AR17, "D?")  + COUNTIF(AR18:AR27, "D?")+COUNTIF(AR28:AR46, "D?")+ COUNTIF(AR9:AR17, "DN?")+ COUNTIF(AR18:AR27, "DN?")+ COUNTIF(AR28:AR46, "DN?")+ COUNTIF(AR9:AR17, "MT??") + COUNTIF(AR18:AR27, "MT??")+ COUNTIF(AR28:AR46, "MT??")+ COUNTIF(AR9:AR17, "D")  + COUNTIF(AR18:AR27, "D")+COUNTIF(AR28:AR46, "D")</f>
        <v>0</v>
      </c>
      <c r="AS47" s="58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80"/>
      <c r="BY47" s="80"/>
      <c r="BZ47" s="80"/>
      <c r="CA47" s="80"/>
      <c r="CB47" s="80"/>
      <c r="CC47" s="80"/>
      <c r="CD47" s="145"/>
      <c r="CE47" s="145"/>
      <c r="CF47" s="81"/>
    </row>
    <row r="48" customFormat="false" ht="12.75" hidden="false" customHeight="true" outlineLevel="0" collapsed="false">
      <c r="A48" s="78" t="s">
        <v>68</v>
      </c>
      <c r="B48" s="78"/>
      <c r="C48" s="78"/>
      <c r="D48" s="78"/>
      <c r="E48" s="78"/>
      <c r="F48" s="78"/>
      <c r="G48" s="78"/>
      <c r="H48" s="79"/>
      <c r="I48" s="79"/>
      <c r="J48" s="79"/>
      <c r="K48" s="79"/>
      <c r="L48" s="79"/>
      <c r="M48" s="79"/>
      <c r="N48" s="80" t="n">
        <f aca="false">COUNTIF(N9:N17,"T")+COUNTIF(N18:N27,"T")+COUNTIF(N28:N46,"T")+COUNTIF(N9:N17,"T?") +COUNTIF(N18:N27,"T?")+COUNTIF(N28:N46,"T?")+ COUNTIF(N9:N17, "MT?") + COUNTIF(N18:N27, "MT?")+ COUNTIF(N28:N46, "MT?")+ COUNTIF(N9:N17, "D?")  + COUNTIF(N18:N27, "D?")+COUNTIF(N28:N46, "D?")+ COUNTIF(N9:N17, "DN?")+ COUNTIF(N18:N27, "DN?")+ COUNTIF(N28:N46, "DN?")+ COUNTIF(N9:N17, "MT??") + COUNTIF(N18:N27, "MT??")+ COUNTIF(N28:N46, "MT??")+ COUNTIF(N9:N17, "D")  + COUNTIF(N18:N27, "D")+COUNTIF(N28:N46, "D")</f>
        <v>0</v>
      </c>
      <c r="O48" s="80" t="n">
        <f aca="false">COUNTIF(O9:O17,"T")+COUNTIF(O18:O27,"T")+COUNTIF(O28:O46,"T")+COUNTIF(O9:O17,"T?") +COUNTIF(O18:O27,"T?")+COUNTIF(O28:O46,"T?")+ COUNTIF(O9:O17, "MT?") + COUNTIF(O18:O27, "MT?")+ COUNTIF(O28:O46, "MT?")+ COUNTIF(O9:O17, "D?")  + COUNTIF(O18:O27, "D?")+COUNTIF(O28:O46, "D?")+ COUNTIF(O9:O17, "DN?")+ COUNTIF(O18:O27, "DN?")+ COUNTIF(O28:O46, "DN?")+ COUNTIF(O9:O17, "MT??") + COUNTIF(O18:O27, "MT??")+ COUNTIF(O28:O46, "MT??")+ COUNTIF(O9:O17, "D")  + COUNTIF(O18:O27, "D")+COUNTIF(O28:O46, "D")</f>
        <v>0</v>
      </c>
      <c r="P48" s="80" t="n">
        <f aca="false">COUNTIF(P9:P17,"T")+COUNTIF(P18:P27,"T")+COUNTIF(P28:P46,"T")+COUNTIF(P9:P17,"T?") +COUNTIF(P18:P27,"T?")+COUNTIF(P28:P46,"T?")+ COUNTIF(P9:P17, "MT?") + COUNTIF(P18:P27, "MT?")+ COUNTIF(P28:P46, "MT?")+ COUNTIF(P9:P17, "D?")  + COUNTIF(P18:P27, "D?")+COUNTIF(P28:P46, "D?")+ COUNTIF(P9:P17, "DN?")+ COUNTIF(P18:P27, "DN?")+ COUNTIF(P28:P46, "DN?")+ COUNTIF(P9:P17, "MT??") + COUNTIF(P18:P27, "MT??")+ COUNTIF(P28:P46, "MT??")+ COUNTIF(P9:P17, "D")  + COUNTIF(P18:P27, "D")+COUNTIF(P28:P46, "D")</f>
        <v>0</v>
      </c>
      <c r="Q48" s="80" t="n">
        <f aca="false">COUNTIF(Q9:Q17,"T")+COUNTIF(Q18:Q27,"T")+COUNTIF(Q28:Q46,"T")+COUNTIF(Q9:Q17,"T?") +COUNTIF(Q18:Q27,"T?")+COUNTIF(Q28:Q46,"T?")+ COUNTIF(Q9:Q17, "MT?") + COUNTIF(Q18:Q27, "MT?")+ COUNTIF(Q28:Q46, "MT?")+ COUNTIF(Q9:Q17, "D?")  + COUNTIF(Q18:Q27, "D?")+COUNTIF(Q28:Q46, "D?")+ COUNTIF(Q9:Q17, "DN?")+ COUNTIF(Q18:Q27, "DN?")+ COUNTIF(Q28:Q46, "DN?")+ COUNTIF(Q9:Q17, "MT??") + COUNTIF(Q18:Q27, "MT??")+ COUNTIF(Q28:Q46, "MT??")+ COUNTIF(Q9:Q17, "D")  + COUNTIF(Q18:Q27, "D")+COUNTIF(Q28:Q46, "D")</f>
        <v>0</v>
      </c>
      <c r="R48" s="80" t="n">
        <f aca="false">COUNTIF(R9:R17,"T")+COUNTIF(R18:R27,"T")+COUNTIF(R28:R46,"T")+COUNTIF(R9:R17,"T?") +COUNTIF(R18:R27,"T?")+COUNTIF(R28:R46,"T?")+ COUNTIF(R9:R17, "MT?") + COUNTIF(R18:R27, "MT?")+ COUNTIF(R28:R46, "MT?")+ COUNTIF(R9:R17, "D?")  + COUNTIF(R18:R27, "D?")+COUNTIF(R28:R46, "D?")+ COUNTIF(R9:R17, "DN?")+ COUNTIF(R18:R27, "DN?")+ COUNTIF(R28:R46, "DN?")+ COUNTIF(R9:R17, "MT??") + COUNTIF(R18:R27, "MT??")+ COUNTIF(R28:R46, "MT??")+ COUNTIF(R9:R17, "D")  + COUNTIF(R18:R27, "D")+COUNTIF(R28:R46, "D")</f>
        <v>0</v>
      </c>
      <c r="S48" s="80" t="n">
        <f aca="false">COUNTIF(S9:S17,"T")+COUNTIF(S18:S27,"T")+COUNTIF(S28:S46,"T")+COUNTIF(S9:S17,"T?") +COUNTIF(S18:S27,"T?")+COUNTIF(S28:S46,"T?")+ COUNTIF(S9:S17, "MT?") + COUNTIF(S18:S27, "MT?")+ COUNTIF(S28:S46, "MT?")+ COUNTIF(S9:S17, "D?")  + COUNTIF(S18:S27, "D?")+COUNTIF(S28:S46, "D?")+ COUNTIF(S9:S17, "DN?")+ COUNTIF(S18:S27, "DN?")+ COUNTIF(S28:S46, "DN?")+ COUNTIF(S9:S17, "MT??") + COUNTIF(S18:S27, "MT??")+ COUNTIF(S28:S46, "MT??")+ COUNTIF(S9:S17, "D")  + COUNTIF(S18:S27, "D")+COUNTIF(S28:S46, "D")</f>
        <v>0</v>
      </c>
      <c r="T48" s="80" t="n">
        <f aca="false">COUNTIF(T9:T17,"T")+COUNTIF(T18:T27,"T")+COUNTIF(T28:T46,"T")+COUNTIF(T9:T17,"T?") +COUNTIF(T18:T27,"T?")+COUNTIF(T28:T46,"T?")+ COUNTIF(T9:T17, "MT?") + COUNTIF(T18:T27, "MT?")+ COUNTIF(T28:T46, "MT?")+ COUNTIF(T9:T17, "D?")  + COUNTIF(T18:T27, "D?")+COUNTIF(T28:T46, "D?")+ COUNTIF(T9:T17, "DN?")+ COUNTIF(T18:T27, "DN?")+ COUNTIF(T28:T46, "DN?")+ COUNTIF(T9:T17, "MT??") + COUNTIF(T18:T27, "MT??")+ COUNTIF(T28:T46, "MT??")+ COUNTIF(T9:T17, "D")  + COUNTIF(T18:T27, "D")+COUNTIF(T28:T46, "D")</f>
        <v>0</v>
      </c>
      <c r="U48" s="80" t="n">
        <f aca="false">COUNTIF(U9:U17,"T")+COUNTIF(U18:U27,"T")+COUNTIF(U28:U46,"T")+COUNTIF(U9:U17,"T?") +COUNTIF(U18:U27,"T?")+COUNTIF(U28:U46,"T?")+ COUNTIF(U9:U17, "MT?") + COUNTIF(U18:U27, "MT?")+ COUNTIF(U28:U46, "MT?")+ COUNTIF(U9:U17, "D?")  + COUNTIF(U18:U27, "D?")+COUNTIF(U28:U46, "D?")+ COUNTIF(U9:U17, "DN?")+ COUNTIF(U18:U27, "DN?")+ COUNTIF(U28:U46, "DN?")+ COUNTIF(U9:U17, "MT??") + COUNTIF(U18:U27, "MT??")+ COUNTIF(U28:U46, "MT??")+ COUNTIF(U9:U17, "D")  + COUNTIF(U18:U27, "D")+COUNTIF(U28:U46, "D")</f>
        <v>0</v>
      </c>
      <c r="V48" s="80" t="n">
        <f aca="false">COUNTIF(V9:V17,"T")+COUNTIF(V18:V27,"T")+COUNTIF(V28:V46,"T")+COUNTIF(V9:V17,"T?") +COUNTIF(V18:V27,"T?")+COUNTIF(V28:V46,"T?")+ COUNTIF(V9:V17, "MT?") + COUNTIF(V18:V27, "MT?")+ COUNTIF(V28:V46, "MT?")+ COUNTIF(V9:V17, "D?")  + COUNTIF(V18:V27, "D?")+COUNTIF(V28:V46, "D?")+ COUNTIF(V9:V17, "DN?")+ COUNTIF(V18:V27, "DN?")+ COUNTIF(V28:V46, "DN?")+ COUNTIF(V9:V17, "MT??") + COUNTIF(V18:V27, "MT??")+ COUNTIF(V28:V46, "MT??")+ COUNTIF(V9:V17, "D")  + COUNTIF(V18:V27, "D")+COUNTIF(V28:V46, "D")</f>
        <v>0</v>
      </c>
      <c r="W48" s="80" t="n">
        <f aca="false">COUNTIF(W9:W17,"T")+COUNTIF(W18:W27,"T")+COUNTIF(W28:W46,"T")+COUNTIF(W9:W17,"T?") +COUNTIF(W18:W27,"T?")+COUNTIF(W28:W46,"T?")+ COUNTIF(W9:W17, "MT?") + COUNTIF(W18:W27, "MT?")+ COUNTIF(W28:W46, "MT?")+ COUNTIF(W9:W17, "D?")  + COUNTIF(W18:W27, "D?")+COUNTIF(W28:W46, "D?")+ COUNTIF(W9:W17, "DN?")+ COUNTIF(W18:W27, "DN?")+ COUNTIF(W28:W46, "DN?")+ COUNTIF(W9:W17, "MT??") + COUNTIF(W18:W27, "MT??")+ COUNTIF(W28:W46, "MT??")+ COUNTIF(W9:W17, "D")  + COUNTIF(W18:W27, "D")+COUNTIF(W28:W46, "D")</f>
        <v>0</v>
      </c>
      <c r="X48" s="80" t="n">
        <f aca="false">COUNTIF(X9:X17,"T")+COUNTIF(X18:X27,"T")+COUNTIF(X28:X46,"T")+COUNTIF(X9:X17,"T?") +COUNTIF(X18:X27,"T?")+COUNTIF(X28:X46,"T?")+ COUNTIF(X9:X17, "MT?") + COUNTIF(X18:X27, "MT?")+ COUNTIF(X28:X46, "MT?")+ COUNTIF(X9:X17, "D?")  + COUNTIF(X18:X27, "D?")+COUNTIF(X28:X46, "D?")+ COUNTIF(X9:X17, "DN?")+ COUNTIF(X18:X27, "DN?")+ COUNTIF(X28:X46, "DN?")+ COUNTIF(X9:X17, "MT??") + COUNTIF(X18:X27, "MT??")+ COUNTIF(X28:X46, "MT??")+ COUNTIF(X9:X17, "D")  + COUNTIF(X18:X27, "D")+COUNTIF(X28:X46, "D")</f>
        <v>0</v>
      </c>
      <c r="Y48" s="80" t="n">
        <f aca="false">COUNTIF(Y9:Y17,"T")+COUNTIF(Y18:Y27,"T")+COUNTIF(Y28:Y46,"T")+COUNTIF(Y9:Y17,"T?") +COUNTIF(Y18:Y27,"T?")+COUNTIF(Y28:Y46,"T?")+ COUNTIF(Y9:Y17, "MT?") + COUNTIF(Y18:Y27, "MT?")+ COUNTIF(Y28:Y46, "MT?")+ COUNTIF(Y9:Y17, "D?")  + COUNTIF(Y18:Y27, "D?")+COUNTIF(Y28:Y46, "D?")+ COUNTIF(Y9:Y17, "DN?")+ COUNTIF(Y18:Y27, "DN?")+ COUNTIF(Y28:Y46, "DN?")+ COUNTIF(Y9:Y17, "MT??") + COUNTIF(Y18:Y27, "MT??")+ COUNTIF(Y28:Y46, "MT??")+ COUNTIF(Y9:Y17, "D")  + COUNTIF(Y18:Y27, "D")+COUNTIF(Y28:Y46, "D")</f>
        <v>0</v>
      </c>
      <c r="Z48" s="80" t="n">
        <f aca="false">COUNTIF(Z9:Z17,"T")+COUNTIF(Z18:Z27,"T")+COUNTIF(Z28:Z46,"T")+COUNTIF(Z9:Z17,"T?") +COUNTIF(Z18:Z27,"T?")+COUNTIF(Z28:Z46,"T?")+ COUNTIF(Z9:Z17, "MT?") + COUNTIF(Z18:Z27, "MT?")+ COUNTIF(Z28:Z46, "MT?")+ COUNTIF(Z9:Z17, "D?")  + COUNTIF(Z18:Z27, "D?")+COUNTIF(Z28:Z46, "D?")+ COUNTIF(Z9:Z17, "DN?")+ COUNTIF(Z18:Z27, "DN?")+ COUNTIF(Z28:Z46, "DN?")+ COUNTIF(Z9:Z17, "MT??") + COUNTIF(Z18:Z27, "MT??")+ COUNTIF(Z28:Z46, "MT??")+ COUNTIF(Z9:Z17, "D")  + COUNTIF(Z18:Z27, "D")+COUNTIF(Z28:Z46, "D")</f>
        <v>0</v>
      </c>
      <c r="AA48" s="80" t="n">
        <f aca="false">COUNTIF(AA9:AA17,"T")+COUNTIF(AA18:AA27,"T")+COUNTIF(AA28:AA46,"T")+COUNTIF(AA9:AA17,"T?") +COUNTIF(AA18:AA27,"T?")+COUNTIF(AA28:AA46,"T?")+ COUNTIF(AA9:AA17, "MT?") + COUNTIF(AA18:AA27, "MT?")+ COUNTIF(AA28:AA46, "MT?")+ COUNTIF(AA9:AA17, "D?")  + COUNTIF(AA18:AA27, "D?")+COUNTIF(AA28:AA46, "D?")+ COUNTIF(AA9:AA17, "DN?")+ COUNTIF(AA18:AA27, "DN?")+ COUNTIF(AA28:AA46, "DN?")+ COUNTIF(AA9:AA17, "MT??") + COUNTIF(AA18:AA27, "MT??")+ COUNTIF(AA28:AA46, "MT??")+ COUNTIF(AA9:AA17, "D")  + COUNTIF(AA18:AA27, "D")+COUNTIF(AA28:AA46, "D")</f>
        <v>0</v>
      </c>
      <c r="AB48" s="80" t="n">
        <f aca="false">COUNTIF(AB9:AB17,"T")+COUNTIF(AB18:AB27,"T")+COUNTIF(AB28:AB46,"T")+COUNTIF(AB9:AB17,"T?") +COUNTIF(AB18:AB27,"T?")+COUNTIF(AB28:AB46,"T?")+ COUNTIF(AB9:AB17, "MT?") + COUNTIF(AB18:AB27, "MT?")+ COUNTIF(AB28:AB46, "MT?")+ COUNTIF(AB9:AB17, "D?")  + COUNTIF(AB18:AB27, "D?")+COUNTIF(AB28:AB46, "D?")+ COUNTIF(AB9:AB17, "DN?")+ COUNTIF(AB18:AB27, "DN?")+ COUNTIF(AB28:AB46, "DN?")+ COUNTIF(AB9:AB17, "MT??") + COUNTIF(AB18:AB27, "MT??")+ COUNTIF(AB28:AB46, "MT??")+ COUNTIF(AB9:AB17, "D")  + COUNTIF(AB18:AB27, "D")+COUNTIF(AB28:AB46, "D")</f>
        <v>0</v>
      </c>
      <c r="AC48" s="80" t="n">
        <f aca="false">COUNTIF(AC9:AC17,"T")+COUNTIF(AC18:AC27,"T")+COUNTIF(AC28:AC46,"T")+COUNTIF(AC9:AC17,"T?") +COUNTIF(AC18:AC27,"T?")+COUNTIF(AC28:AC46,"T?")+ COUNTIF(AC9:AC17, "MT?") + COUNTIF(AC18:AC27, "MT?")+ COUNTIF(AC28:AC46, "MT?")+ COUNTIF(AC9:AC17, "D?")  + COUNTIF(AC18:AC27, "D?")+COUNTIF(AC28:AC46, "D?")+ COUNTIF(AC9:AC17, "DN?")+ COUNTIF(AC18:AC27, "DN?")+ COUNTIF(AC28:AC46, "DN?")+ COUNTIF(AC9:AC17, "MT??") + COUNTIF(AC18:AC27, "MT??")+ COUNTIF(AC28:AC46, "MT??")+ COUNTIF(AC9:AC17, "D")  + COUNTIF(AC18:AC27, "D")+COUNTIF(AC28:AC46, "D")</f>
        <v>0</v>
      </c>
      <c r="AD48" s="80" t="n">
        <f aca="false">COUNTIF(AD9:AD17,"T")+COUNTIF(AD18:AD27,"T")+COUNTIF(AD28:AD46,"T")+COUNTIF(AD9:AD17,"T?") +COUNTIF(AD18:AD27,"T?")+COUNTIF(AD28:AD46,"T?")+ COUNTIF(AD9:AD17, "MT?") + COUNTIF(AD18:AD27, "MT?")+ COUNTIF(AD28:AD46, "MT?")+ COUNTIF(AD9:AD17, "D?")  + COUNTIF(AD18:AD27, "D?")+COUNTIF(AD28:AD46, "D?")+ COUNTIF(AD9:AD17, "DN?")+ COUNTIF(AD18:AD27, "DN?")+ COUNTIF(AD28:AD46, "DN?")+ COUNTIF(AD9:AD17, "MT??") + COUNTIF(AD18:AD27, "MT??")+ COUNTIF(AD28:AD46, "MT??")+ COUNTIF(AD9:AD17, "D")  + COUNTIF(AD18:AD27, "D")+COUNTIF(AD28:AD46, "D")</f>
        <v>0</v>
      </c>
      <c r="AE48" s="80" t="n">
        <f aca="false">COUNTIF(AE9:AE17,"T")+COUNTIF(AE18:AE27,"T")+COUNTIF(AE28:AE46,"T")+COUNTIF(AE9:AE17,"T?") +COUNTIF(AE18:AE27,"T?")+COUNTIF(AE28:AE46,"T?")+ COUNTIF(AE9:AE17, "MT?") + COUNTIF(AE18:AE27, "MT?")+ COUNTIF(AE28:AE46, "MT?")+ COUNTIF(AE9:AE17, "D?")  + COUNTIF(AE18:AE27, "D?")+COUNTIF(AE28:AE46, "D?")+ COUNTIF(AE9:AE17, "DN?")+ COUNTIF(AE18:AE27, "DN?")+ COUNTIF(AE28:AE46, "DN?")+ COUNTIF(AE9:AE17, "MT??") + COUNTIF(AE18:AE27, "MT??")+ COUNTIF(AE28:AE46, "MT??")+ COUNTIF(AE9:AE17, "D")  + COUNTIF(AE18:AE27, "D")+COUNTIF(AE28:AE46, "D")</f>
        <v>0</v>
      </c>
      <c r="AF48" s="80" t="n">
        <f aca="false">COUNTIF(AF9:AF17,"T")+COUNTIF(AF18:AF27,"T")+COUNTIF(AF28:AF46,"T")+COUNTIF(AF9:AF17,"T?") +COUNTIF(AF18:AF27,"T?")+COUNTIF(AF28:AF46,"T?")+ COUNTIF(AF9:AF17, "MT?") + COUNTIF(AF18:AF27, "MT?")+ COUNTIF(AF28:AF46, "MT?")+ COUNTIF(AF9:AF17, "D?")  + COUNTIF(AF18:AF27, "D?")+COUNTIF(AF28:AF46, "D?")+ COUNTIF(AF9:AF17, "DN?")+ COUNTIF(AF18:AF27, "DN?")+ COUNTIF(AF28:AF46, "DN?")+ COUNTIF(AF9:AF17, "MT??") + COUNTIF(AF18:AF27, "MT??")+ COUNTIF(AF28:AF46, "MT??")+ COUNTIF(AF9:AF17, "D")  + COUNTIF(AF18:AF27, "D")+COUNTIF(AF28:AF46, "D")</f>
        <v>0</v>
      </c>
      <c r="AG48" s="80" t="n">
        <f aca="false">COUNTIF(AG9:AG17,"T")+COUNTIF(AG18:AG27,"T")+COUNTIF(AG28:AG46,"T")+COUNTIF(AG9:AG17,"T?") +COUNTIF(AG18:AG27,"T?")+COUNTIF(AG28:AG46,"T?")+ COUNTIF(AG9:AG17, "MT?") + COUNTIF(AG18:AG27, "MT?")+ COUNTIF(AG28:AG46, "MT?")+ COUNTIF(AG9:AG17, "D?")  + COUNTIF(AG18:AG27, "D?")+COUNTIF(AG28:AG46, "D?")+ COUNTIF(AG9:AG17, "DN?")+ COUNTIF(AG18:AG27, "DN?")+ COUNTIF(AG28:AG46, "DN?")+ COUNTIF(AG9:AG17, "MT??") + COUNTIF(AG18:AG27, "MT??")+ COUNTIF(AG28:AG46, "MT??")+ COUNTIF(AG9:AG17, "D")  + COUNTIF(AG18:AG27, "D")+COUNTIF(AG28:AG46, "D")</f>
        <v>0</v>
      </c>
      <c r="AH48" s="80" t="n">
        <f aca="false">COUNTIF(AH9:AH17,"T")+COUNTIF(AH18:AH27,"T")+COUNTIF(AH28:AH46,"T")+COUNTIF(AH9:AH17,"T?") +COUNTIF(AH18:AH27,"T?")+COUNTIF(AH28:AH46,"T?")+ COUNTIF(AH9:AH17, "MT?") + COUNTIF(AH18:AH27, "MT?")+ COUNTIF(AH28:AH46, "MT?")+ COUNTIF(AH9:AH17, "D?")  + COUNTIF(AH18:AH27, "D?")+COUNTIF(AH28:AH46, "D?")+ COUNTIF(AH9:AH17, "DN?")+ COUNTIF(AH18:AH27, "DN?")+ COUNTIF(AH28:AH46, "DN?")+ COUNTIF(AH9:AH17, "MT??") + COUNTIF(AH18:AH27, "MT??")+ COUNTIF(AH28:AH46, "MT??")+ COUNTIF(AH9:AH17, "D")  + COUNTIF(AH18:AH27, "D")+COUNTIF(AH28:AH46, "D")</f>
        <v>0</v>
      </c>
      <c r="AI48" s="80" t="n">
        <f aca="false">COUNTIF(AI9:AI17,"T")+COUNTIF(AI18:AI27,"T")+COUNTIF(AI28:AI46,"T")+COUNTIF(AI9:AI17,"T?") +COUNTIF(AI18:AI27,"T?")+COUNTIF(AI28:AI46,"T?")+ COUNTIF(AI9:AI17, "MT?") + COUNTIF(AI18:AI27, "MT?")+ COUNTIF(AI28:AI46, "MT?")+ COUNTIF(AI9:AI17, "D?")  + COUNTIF(AI18:AI27, "D?")+COUNTIF(AI28:AI46, "D?")+ COUNTIF(AI9:AI17, "DN?")+ COUNTIF(AI18:AI27, "DN?")+ COUNTIF(AI28:AI46, "DN?")+ COUNTIF(AI9:AI17, "MT??") + COUNTIF(AI18:AI27, "MT??")+ COUNTIF(AI28:AI46, "MT??")+ COUNTIF(AI9:AI17, "D")  + COUNTIF(AI18:AI27, "D")+COUNTIF(AI28:AI46, "D")</f>
        <v>0</v>
      </c>
      <c r="AJ48" s="80" t="n">
        <f aca="false">COUNTIF(AJ9:AJ17,"T")+COUNTIF(AJ18:AJ27,"T")+COUNTIF(AJ28:AJ46,"T")+COUNTIF(AJ9:AJ17,"T?") +COUNTIF(AJ18:AJ27,"T?")+COUNTIF(AJ28:AJ46,"T?")+ COUNTIF(AJ9:AJ17, "MT?") + COUNTIF(AJ18:AJ27, "MT?")+ COUNTIF(AJ28:AJ46, "MT?")+ COUNTIF(AJ9:AJ17, "D?")  + COUNTIF(AJ18:AJ27, "D?")+COUNTIF(AJ28:AJ46, "D?")+ COUNTIF(AJ9:AJ17, "DN?")+ COUNTIF(AJ18:AJ27, "DN?")+ COUNTIF(AJ28:AJ46, "DN?")+ COUNTIF(AJ9:AJ17, "MT??") + COUNTIF(AJ18:AJ27, "MT??")+ COUNTIF(AJ28:AJ46, "MT??")+ COUNTIF(AJ9:AJ17, "D")  + COUNTIF(AJ18:AJ27, "D")+COUNTIF(AJ28:AJ46, "D")</f>
        <v>0</v>
      </c>
      <c r="AK48" s="80" t="n">
        <f aca="false">COUNTIF(AK9:AK17,"T")+COUNTIF(AK18:AK27,"T")+COUNTIF(AK28:AK46,"T")+COUNTIF(AK9:AK17,"T?") +COUNTIF(AK18:AK27,"T?")+COUNTIF(AK28:AK46,"T?")+ COUNTIF(AK9:AK17, "MT?") + COUNTIF(AK18:AK27, "MT?")+ COUNTIF(AK28:AK46, "MT?")+ COUNTIF(AK9:AK17, "D?")  + COUNTIF(AK18:AK27, "D?")+COUNTIF(AK28:AK46, "D?")+ COUNTIF(AK9:AK17, "DN?")+ COUNTIF(AK18:AK27, "DN?")+ COUNTIF(AK28:AK46, "DN?")+ COUNTIF(AK9:AK17, "MT??") + COUNTIF(AK18:AK27, "MT??")+ COUNTIF(AK28:AK46, "MT??")+ COUNTIF(AK9:AK17, "D")  + COUNTIF(AK18:AK27, "D")+COUNTIF(AK28:AK46, "D")</f>
        <v>0</v>
      </c>
      <c r="AL48" s="80" t="n">
        <f aca="false">COUNTIF(AL9:AL17,"T")+COUNTIF(AL18:AL27,"T")+COUNTIF(AL28:AL46,"T")+COUNTIF(AL9:AL17,"T?") +COUNTIF(AL18:AL27,"T?")+COUNTIF(AL28:AL46,"T?")+ COUNTIF(AL9:AL17, "MT?") + COUNTIF(AL18:AL27, "MT?")+ COUNTIF(AL28:AL46, "MT?")+ COUNTIF(AL9:AL17, "D?")  + COUNTIF(AL18:AL27, "D?")+COUNTIF(AL28:AL46, "D?")+ COUNTIF(AL9:AL17, "DN?")+ COUNTIF(AL18:AL27, "DN?")+ COUNTIF(AL28:AL46, "DN?")+ COUNTIF(AL9:AL17, "MT??") + COUNTIF(AL18:AL27, "MT??")+ COUNTIF(AL28:AL46, "MT??")+ COUNTIF(AL9:AL17, "D")  + COUNTIF(AL18:AL27, "D")+COUNTIF(AL28:AL46, "D")</f>
        <v>0</v>
      </c>
      <c r="AM48" s="80" t="n">
        <f aca="false">COUNTIF(AM9:AM17,"T")+COUNTIF(AM18:AM27,"T")+COUNTIF(AM28:AM46,"T")+COUNTIF(AM9:AM17,"T?") +COUNTIF(AM18:AM27,"T?")+COUNTIF(AM28:AM46,"T?")+ COUNTIF(AM9:AM17, "MT?") + COUNTIF(AM18:AM27, "MT?")+ COUNTIF(AM28:AM46, "MT?")+ COUNTIF(AM9:AM17, "D?")  + COUNTIF(AM18:AM27, "D?")+COUNTIF(AM28:AM46, "D?")+ COUNTIF(AM9:AM17, "DN?")+ COUNTIF(AM18:AM27, "DN?")+ COUNTIF(AM28:AM46, "DN?")+ COUNTIF(AM9:AM17, "MT??") + COUNTIF(AM18:AM27, "MT??")+ COUNTIF(AM28:AM46, "MT??")+ COUNTIF(AM9:AM17, "D")  + COUNTIF(AM18:AM27, "D")+COUNTIF(AM28:AM46, "D")</f>
        <v>0</v>
      </c>
      <c r="AN48" s="80" t="n">
        <f aca="false">COUNTIF(AN9:AN17,"T")+COUNTIF(AN18:AN27,"T")+COUNTIF(AN28:AN46,"T")+COUNTIF(AN9:AN17,"T?") +COUNTIF(AN18:AN27,"T?")+COUNTIF(AN28:AN46,"T?")+ COUNTIF(AN9:AN17, "MT?") + COUNTIF(AN18:AN27, "MT?")+ COUNTIF(AN28:AN46, "MT?")+ COUNTIF(AN9:AN17, "D?")  + COUNTIF(AN18:AN27, "D?")+COUNTIF(AN28:AN46, "D?")+ COUNTIF(AN9:AN17, "DN?")+ COUNTIF(AN18:AN27, "DN?")+ COUNTIF(AN28:AN46, "DN?")+ COUNTIF(AN9:AN17, "MT??") + COUNTIF(AN18:AN27, "MT??")+ COUNTIF(AN28:AN46, "MT??")+ COUNTIF(AN9:AN17, "D")  + COUNTIF(AN18:AN27, "D")+COUNTIF(AN28:AN46, "D")</f>
        <v>0</v>
      </c>
      <c r="AO48" s="80" t="n">
        <f aca="false">COUNTIF(AO9:AO17,"T")+COUNTIF(AO18:AO27,"T")+COUNTIF(AO28:AO46,"T")+COUNTIF(AO9:AO17,"T?") +COUNTIF(AO18:AO27,"T?")+COUNTIF(AO28:AO46,"T?")+ COUNTIF(AO9:AO17, "MT?") + COUNTIF(AO18:AO27, "MT?")+ COUNTIF(AO28:AO46, "MT?")+ COUNTIF(AO9:AO17, "D?")  + COUNTIF(AO18:AO27, "D?")+COUNTIF(AO28:AO46, "D?")+ COUNTIF(AO9:AO17, "DN?")+ COUNTIF(AO18:AO27, "DN?")+ COUNTIF(AO28:AO46, "DN?")+ COUNTIF(AO9:AO17, "MT??") + COUNTIF(AO18:AO27, "MT??")+ COUNTIF(AO28:AO46, "MT??")+ COUNTIF(AO9:AO17, "D")  + COUNTIF(AO18:AO27, "D")+COUNTIF(AO28:AO46, "D")</f>
        <v>0</v>
      </c>
      <c r="AP48" s="80" t="n">
        <f aca="false">COUNTIF(AP9:AP17,"T")+COUNTIF(AP18:AP27,"T")+COUNTIF(AP28:AP46,"T")+COUNTIF(AP9:AP17,"T?") +COUNTIF(AP18:AP27,"T?")+COUNTIF(AP28:AP46,"T?")+ COUNTIF(AP9:AP17, "MT?") + COUNTIF(AP18:AP27, "MT?")+ COUNTIF(AP28:AP46, "MT?")+ COUNTIF(AP9:AP17, "D?")  + COUNTIF(AP18:AP27, "D?")+COUNTIF(AP28:AP46, "D?")+ COUNTIF(AP9:AP17, "DN?")+ COUNTIF(AP18:AP27, "DN?")+ COUNTIF(AP28:AP46, "DN?")+ COUNTIF(AP9:AP17, "MT??") + COUNTIF(AP18:AP27, "MT??")+ COUNTIF(AP28:AP46, "MT??")+ COUNTIF(AP9:AP17, "D")  + COUNTIF(AP18:AP27, "D")+COUNTIF(AP28:AP46, "D")</f>
        <v>0</v>
      </c>
      <c r="AQ48" s="80" t="n">
        <f aca="false">COUNTIF(AQ9:AQ17,"T")+COUNTIF(AQ18:AQ27,"T")+COUNTIF(AQ28:AQ46,"T")+COUNTIF(AQ9:AQ17,"T?") +COUNTIF(AQ18:AQ27,"T?")+COUNTIF(AQ28:AQ46,"T?")+ COUNTIF(AQ9:AQ17, "MT?") + COUNTIF(AQ18:AQ27, "MT?")+ COUNTIF(AQ28:AQ46, "MT?")+ COUNTIF(AQ9:AQ17, "D?")  + COUNTIF(AQ18:AQ27, "D?")+COUNTIF(AQ28:AQ46, "D?")+ COUNTIF(AQ9:AQ17, "DN?")+ COUNTIF(AQ18:AQ27, "DN?")+ COUNTIF(AQ28:AQ46, "DN?")+ COUNTIF(AQ9:AQ17, "MT??") + COUNTIF(AQ18:AQ27, "MT??")+ COUNTIF(AQ28:AQ46, "MT??")+ COUNTIF(AQ9:AQ17, "D")  + COUNTIF(AQ18:AQ27, "D")+COUNTIF(AQ28:AQ46, "D")</f>
        <v>0</v>
      </c>
      <c r="AR48" s="144" t="n">
        <f aca="false">COUNTIF(AR9:AR17,"T")+COUNTIF(AR18:AR27,"T")+COUNTIF(AR28:AR46,"T")+COUNTIF(AR9:AR17,"T?") +COUNTIF(AR18:AR27,"T?")+COUNTIF(AR28:AR46,"T?")+ COUNTIF(AR9:AR17, "MT?") + COUNTIF(AR18:AR27, "MT?")+ COUNTIF(AR28:AR46, "MT?")+ COUNTIF(AR9:AR17, "D?")  + COUNTIF(AR18:AR27, "D?")+COUNTIF(AR28:AR46, "D?")+ COUNTIF(AR9:AR17, "DN?")+ COUNTIF(AR18:AR27, "DN?")+ COUNTIF(AR28:AR46, "DN?")+ COUNTIF(AR9:AR17, "MT??") + COUNTIF(AR18:AR27, "MT??")+ COUNTIF(AR28:AR46, "MT??")+ COUNTIF(AR9:AR17, "D")  + COUNTIF(AR18:AR27, "D")+COUNTIF(AR28:AR46, "D")</f>
        <v>0</v>
      </c>
      <c r="AS48" s="58" t="n">
        <f aca="false">IF(A48&lt;&gt;"",IFERROR(VLOOKUP(N48,Tabelas!B:D,3,0),0),"")</f>
        <v>0</v>
      </c>
      <c r="AT48" s="59" t="n">
        <f aca="false">IF(A48&lt;&gt;"",IFERROR(VLOOKUP(O48,Tabelas!B:D,3,0),0),"")</f>
        <v>0</v>
      </c>
      <c r="AU48" s="59" t="n">
        <f aca="false">IF(A48&lt;&gt;"",IFERROR(VLOOKUP(P48,Tabelas!B:D,3,0),0),"")</f>
        <v>0</v>
      </c>
      <c r="AV48" s="59" t="n">
        <f aca="false">IF(A48&lt;&gt;"",IFERROR(VLOOKUP(Q48,Tabelas!B:D,3,0),0),"")</f>
        <v>0</v>
      </c>
      <c r="AW48" s="59" t="n">
        <f aca="false">IF(A48&lt;&gt;"",IFERROR(VLOOKUP(R48,Tabelas!B:D,3,0),0),"")</f>
        <v>0</v>
      </c>
      <c r="AX48" s="59" t="n">
        <f aca="false">IF(A48&lt;&gt;"",IFERROR(VLOOKUP(S48,Tabelas!B:D,3,0),0),"")</f>
        <v>0</v>
      </c>
      <c r="AY48" s="59" t="n">
        <f aca="false">IF(A48&lt;&gt;"",IFERROR(VLOOKUP(T48,Tabelas!B:D,3,0),0),"")</f>
        <v>0</v>
      </c>
      <c r="AZ48" s="59" t="n">
        <f aca="false">IF(A48&lt;&gt;"",IFERROR(VLOOKUP(U48,Tabelas!B:D,3,0),0),"")</f>
        <v>0</v>
      </c>
      <c r="BA48" s="59" t="n">
        <f aca="false">IF(A48&lt;&gt;"",IFERROR(VLOOKUP(V48,Tabelas!B:D,3,0),0),"")</f>
        <v>0</v>
      </c>
      <c r="BB48" s="59" t="n">
        <f aca="false">IF(A48&lt;&gt;"",IFERROR(VLOOKUP(W48,Tabelas!B:D,3,0),0),"")</f>
        <v>0</v>
      </c>
      <c r="BC48" s="59" t="n">
        <f aca="false">IF(A48&lt;&gt;"",IFERROR(VLOOKUP(X48,Tabelas!B:D,3,0),0),"")</f>
        <v>0</v>
      </c>
      <c r="BD48" s="59" t="n">
        <f aca="false">IF(A48&lt;&gt;"",IFERROR(VLOOKUP(Y48,Tabelas!B:D,3,0),0),"")</f>
        <v>0</v>
      </c>
      <c r="BE48" s="59" t="n">
        <f aca="false">IF(A48&lt;&gt;"",IFERROR(VLOOKUP(Z48,Tabelas!B:D,3,0),0),"")</f>
        <v>0</v>
      </c>
      <c r="BF48" s="59" t="n">
        <f aca="false">IF(A48&lt;&gt;"",IFERROR(VLOOKUP(AA48,Tabelas!B:D,3,0),0),"")</f>
        <v>0</v>
      </c>
      <c r="BG48" s="59" t="n">
        <f aca="false">IF(A48&lt;&gt;"",IFERROR(VLOOKUP(AB48,Tabelas!B:D,3,0),0),"")</f>
        <v>0</v>
      </c>
      <c r="BH48" s="59" t="n">
        <f aca="false">IF(A48&lt;&gt;"",IFERROR(VLOOKUP(AC48,Tabelas!B:D,3,0),0),"")</f>
        <v>0</v>
      </c>
      <c r="BI48" s="59" t="n">
        <f aca="false">IF(A48&lt;&gt;"",IFERROR(VLOOKUP(AD48,Tabelas!B:D,3,0),0),"")</f>
        <v>0</v>
      </c>
      <c r="BJ48" s="59" t="n">
        <f aca="false">IF(A48&lt;&gt;"",IFERROR(VLOOKUP(AE48,Tabelas!B:D,3,0),0),"")</f>
        <v>0</v>
      </c>
      <c r="BK48" s="59" t="n">
        <f aca="false">IF(A48&lt;&gt;"",IFERROR(VLOOKUP(AF48,Tabelas!B:D,3,0),0),"")</f>
        <v>0</v>
      </c>
      <c r="BL48" s="59" t="n">
        <f aca="false">IF(A48&lt;&gt;"",IFERROR(VLOOKUP(AG48,Tabelas!B:D,3,0),0),"")</f>
        <v>0</v>
      </c>
      <c r="BM48" s="59" t="n">
        <f aca="false">IF(A48&lt;&gt;"",IFERROR(VLOOKUP(AH48,Tabelas!B:D,3,0),0),"")</f>
        <v>0</v>
      </c>
      <c r="BN48" s="59" t="n">
        <f aca="false">IF(A48&lt;&gt;"",IFERROR(VLOOKUP(AI48,Tabelas!B:D,3,0),0),"")</f>
        <v>0</v>
      </c>
      <c r="BO48" s="59" t="n">
        <f aca="false">IF(A48&lt;&gt;"",IFERROR(VLOOKUP(AJ48,Tabelas!B:D,3,0),0),"")</f>
        <v>0</v>
      </c>
      <c r="BP48" s="59" t="n">
        <f aca="false">IF(A48&lt;&gt;"",IFERROR(VLOOKUP(AK48,Tabelas!B:D,3,0),0),"")</f>
        <v>0</v>
      </c>
      <c r="BQ48" s="59" t="n">
        <f aca="false">IF(A48&lt;&gt;"",IFERROR(VLOOKUP(AL48,Tabelas!B:D,3,0),0),"")</f>
        <v>0</v>
      </c>
      <c r="BR48" s="59" t="n">
        <f aca="false">IF(A48&lt;&gt;"",IFERROR(VLOOKUP(AM48,Tabelas!B:D,3,0),0),"")</f>
        <v>0</v>
      </c>
      <c r="BS48" s="59" t="n">
        <f aca="false">IF(A48&lt;&gt;"",IFERROR(VLOOKUP(AN48,Tabelas!B:D,3,0),0),"")</f>
        <v>0</v>
      </c>
      <c r="BT48" s="59" t="n">
        <f aca="false">IF(A48&lt;&gt;"",IFERROR(VLOOKUP(AO48,Tabelas!B:D,3,0),0),"")</f>
        <v>0</v>
      </c>
      <c r="BU48" s="59" t="n">
        <f aca="false">IF(A48&lt;&gt;"",IFERROR(VLOOKUP(AP48,Tabelas!B:D,3,0),0),"")</f>
        <v>0</v>
      </c>
      <c r="BV48" s="59" t="n">
        <f aca="false">IF(A48&lt;&gt;"",IFERROR(VLOOKUP(AQ48,Tabelas!B:D,3,0),0),"")</f>
        <v>0</v>
      </c>
      <c r="BW48" s="59" t="n">
        <f aca="false">IF(A48&lt;&gt;"",IFERROR(VLOOKUP(AR48,Tabelas!B:D,3,0),0),"")</f>
        <v>0</v>
      </c>
      <c r="BX48" s="80"/>
      <c r="BY48" s="80"/>
      <c r="BZ48" s="80"/>
      <c r="CA48" s="80"/>
      <c r="CB48" s="80"/>
      <c r="CC48" s="80"/>
      <c r="CD48" s="145"/>
      <c r="CE48" s="145"/>
      <c r="CF48" s="81"/>
    </row>
    <row r="49" customFormat="false" ht="12.75" hidden="false" customHeight="true" outlineLevel="0" collapsed="false">
      <c r="A49" s="82" t="s">
        <v>69</v>
      </c>
      <c r="B49" s="82"/>
      <c r="C49" s="82"/>
      <c r="D49" s="82"/>
      <c r="E49" s="82"/>
      <c r="F49" s="82"/>
      <c r="G49" s="82"/>
      <c r="H49" s="83"/>
      <c r="I49" s="83"/>
      <c r="J49" s="83"/>
      <c r="K49" s="83"/>
      <c r="L49" s="83"/>
      <c r="M49" s="83"/>
      <c r="N49" s="84" t="n">
        <f aca="false">COUNTIF(N9:N17,"N")+COUNTIF(N18:N27,"N")+COUNTIF(N28:N46,"N")+COUNTIF(N9:N17,"N?") +COUNTIF(N18:N27,"N?")+COUNTIF(N28:N46,"N?")+ COUNTIF(N9:N17, "DN?")+ COUNTIF(N18:N27, "DN?")+ COUNTIF(N28:N46, "DN?")</f>
        <v>0</v>
      </c>
      <c r="O49" s="84" t="n">
        <f aca="false">COUNTIF(O9:O17,"N")+COUNTIF(O18:O27,"N")+COUNTIF(O28:O46,"N")+COUNTIF(O9:O17,"N?") +COUNTIF(O18:O27,"N?")+COUNTIF(O28:O46,"N?")+ COUNTIF(O9:O17, "DN?")+ COUNTIF(O18:O27, "DN?")+ COUNTIF(O28:O46, "DN?")</f>
        <v>0</v>
      </c>
      <c r="P49" s="84" t="n">
        <f aca="false">COUNTIF(P9:P17,"N")+COUNTIF(P18:P27,"N")+COUNTIF(P28:P46,"N")+COUNTIF(P9:P17,"N?") +COUNTIF(P18:P27,"N?")+COUNTIF(P28:P46,"N?")+ COUNTIF(P9:P17, "DN?")+ COUNTIF(P18:P27, "DN?")+ COUNTIF(P28:P46, "DN?")</f>
        <v>0</v>
      </c>
      <c r="Q49" s="84" t="n">
        <f aca="false">COUNTIF(Q9:Q17,"N")+COUNTIF(Q18:Q27,"N")+COUNTIF(Q28:Q46,"N")+COUNTIF(Q9:Q17,"N?") +COUNTIF(Q18:Q27,"N?")+COUNTIF(Q28:Q46,"N?")+ COUNTIF(Q9:Q17, "DN?")+ COUNTIF(Q18:Q27, "DN?")+ COUNTIF(Q28:Q46, "DN?")</f>
        <v>0</v>
      </c>
      <c r="R49" s="84" t="n">
        <f aca="false">COUNTIF(R9:R17,"N")+COUNTIF(R18:R27,"N")+COUNTIF(R28:R46,"N")+COUNTIF(R9:R17,"N?") +COUNTIF(R18:R27,"N?")+COUNTIF(R28:R46,"N?")+ COUNTIF(R9:R17, "DN?")+ COUNTIF(R18:R27, "DN?")+ COUNTIF(R28:R46, "DN?")</f>
        <v>0</v>
      </c>
      <c r="S49" s="84" t="n">
        <f aca="false">COUNTIF(S9:S17,"N")+COUNTIF(S18:S27,"N")+COUNTIF(S28:S46,"N")+COUNTIF(S9:S17,"N?") +COUNTIF(S18:S27,"N?")+COUNTIF(S28:S46,"N?")+ COUNTIF(S9:S17, "DN?")+ COUNTIF(S18:S27, "DN?")+ COUNTIF(S28:S46, "DN?")</f>
        <v>0</v>
      </c>
      <c r="T49" s="84" t="n">
        <f aca="false">COUNTIF(T9:T17,"N")+COUNTIF(T18:T27,"N")+COUNTIF(T28:T46,"N")+COUNTIF(T9:T17,"N?") +COUNTIF(T18:T27,"N?")+COUNTIF(T28:T46,"N?")+ COUNTIF(T9:T17, "DN?")+ COUNTIF(T18:T27, "DN?")+ COUNTIF(T28:T46, "DN?")</f>
        <v>0</v>
      </c>
      <c r="U49" s="84" t="n">
        <f aca="false">COUNTIF(U9:U17,"N")+COUNTIF(U18:U27,"N")+COUNTIF(U28:U46,"N")+COUNTIF(U9:U17,"N?") +COUNTIF(U18:U27,"N?")+COUNTIF(U28:U46,"N?")+ COUNTIF(U9:U17, "DN?")+ COUNTIF(U18:U27, "DN?")+ COUNTIF(U28:U46, "DN?")</f>
        <v>0</v>
      </c>
      <c r="V49" s="84" t="n">
        <f aca="false">COUNTIF(V9:V17,"N")+COUNTIF(V18:V27,"N")+COUNTIF(V28:V46,"N")+COUNTIF(V9:V17,"N?") +COUNTIF(V18:V27,"N?")+COUNTIF(V28:V46,"N?")+ COUNTIF(V9:V17, "DN?")+ COUNTIF(V18:V27, "DN?")+ COUNTIF(V28:V46, "DN?")</f>
        <v>0</v>
      </c>
      <c r="W49" s="84" t="n">
        <f aca="false">COUNTIF(W9:W17,"N")+COUNTIF(W18:W27,"N")+COUNTIF(W28:W46,"N")+COUNTIF(W9:W17,"N?") +COUNTIF(W18:W27,"N?")+COUNTIF(W28:W46,"N?")+ COUNTIF(W9:W17, "DN?")+ COUNTIF(W18:W27, "DN?")+ COUNTIF(W28:W46, "DN?")</f>
        <v>0</v>
      </c>
      <c r="X49" s="84" t="n">
        <f aca="false">COUNTIF(X9:X17,"N")+COUNTIF(X18:X27,"N")+COUNTIF(X28:X46,"N")+COUNTIF(X9:X17,"N?") +COUNTIF(X18:X27,"N?")+COUNTIF(X28:X46,"N?")+ COUNTIF(X9:X17, "DN?")+ COUNTIF(X18:X27, "DN?")+ COUNTIF(X28:X46, "DN?")</f>
        <v>0</v>
      </c>
      <c r="Y49" s="84" t="n">
        <f aca="false">COUNTIF(Y9:Y17,"N")+COUNTIF(Y18:Y27,"N")+COUNTIF(Y28:Y46,"N")+COUNTIF(Y9:Y17,"N?") +COUNTIF(Y18:Y27,"N?")+COUNTIF(Y28:Y46,"N?")+ COUNTIF(Y9:Y17, "DN?")+ COUNTIF(Y18:Y27, "DN?")+ COUNTIF(Y28:Y46, "DN?")</f>
        <v>0</v>
      </c>
      <c r="Z49" s="84" t="n">
        <f aca="false">COUNTIF(Z9:Z17,"N")+COUNTIF(Z18:Z27,"N")+COUNTIF(Z28:Z46,"N")+COUNTIF(Z9:Z17,"N?") +COUNTIF(Z18:Z27,"N?")+COUNTIF(Z28:Z46,"N?")+ COUNTIF(Z9:Z17, "DN?")+ COUNTIF(Z18:Z27, "DN?")+ COUNTIF(Z28:Z46, "DN?")</f>
        <v>0</v>
      </c>
      <c r="AA49" s="84" t="n">
        <f aca="false">COUNTIF(AA9:AA17,"N")+COUNTIF(AA18:AA27,"N")+COUNTIF(AA28:AA46,"N")+COUNTIF(AA9:AA17,"N?") +COUNTIF(AA18:AA27,"N?")+COUNTIF(AA28:AA46,"N?")+ COUNTIF(AA9:AA17, "DN?")+ COUNTIF(AA18:AA27, "DN?")+ COUNTIF(AA28:AA46, "DN?")</f>
        <v>0</v>
      </c>
      <c r="AB49" s="84" t="n">
        <f aca="false">COUNTIF(AB9:AB17,"N")+COUNTIF(AB18:AB27,"N")+COUNTIF(AB28:AB46,"N")+COUNTIF(AB9:AB17,"N?") +COUNTIF(AB18:AB27,"N?")+COUNTIF(AB28:AB46,"N?")+ COUNTIF(AB9:AB17, "DN?")+ COUNTIF(AB18:AB27, "DN?")+ COUNTIF(AB28:AB46, "DN?")</f>
        <v>0</v>
      </c>
      <c r="AC49" s="84" t="n">
        <f aca="false">COUNTIF(AC9:AC17,"N")+COUNTIF(AC18:AC27,"N")+COUNTIF(AC28:AC46,"N")+COUNTIF(AC9:AC17,"N?") +COUNTIF(AC18:AC27,"N?")+COUNTIF(AC28:AC46,"N?")+ COUNTIF(AC9:AC17, "DN?")+ COUNTIF(AC18:AC27, "DN?")+ COUNTIF(AC28:AC46, "DN?")</f>
        <v>0</v>
      </c>
      <c r="AD49" s="84" t="n">
        <f aca="false">COUNTIF(AD9:AD17,"N")+COUNTIF(AD18:AD27,"N")+COUNTIF(AD28:AD46,"N")+COUNTIF(AD9:AD17,"N?") +COUNTIF(AD18:AD27,"N?")+COUNTIF(AD28:AD46,"N?")+ COUNTIF(AD9:AD17, "DN?")+ COUNTIF(AD18:AD27, "DN?")+ COUNTIF(AD28:AD46, "DN?")</f>
        <v>0</v>
      </c>
      <c r="AE49" s="84" t="n">
        <f aca="false">COUNTIF(AE9:AE17,"N")+COUNTIF(AE18:AE27,"N")+COUNTIF(AE28:AE46,"N")+COUNTIF(AE9:AE17,"N?") +COUNTIF(AE18:AE27,"N?")+COUNTIF(AE28:AE46,"N?")+ COUNTIF(AE9:AE17, "DN?")+ COUNTIF(AE18:AE27, "DN?")+ COUNTIF(AE28:AE46, "DN?")</f>
        <v>0</v>
      </c>
      <c r="AF49" s="84" t="n">
        <f aca="false">COUNTIF(AF9:AF17,"N")+COUNTIF(AF18:AF27,"N")+COUNTIF(AF28:AF46,"N")+COUNTIF(AF9:AF17,"N?") +COUNTIF(AF18:AF27,"N?")+COUNTIF(AF28:AF46,"N?")+ COUNTIF(AF9:AF17, "DN?")+ COUNTIF(AF18:AF27, "DN?")+ COUNTIF(AF28:AF46, "DN?")</f>
        <v>0</v>
      </c>
      <c r="AG49" s="84" t="n">
        <f aca="false">COUNTIF(AG9:AG17,"N")+COUNTIF(AG18:AG27,"N")+COUNTIF(AG28:AG46,"N")+COUNTIF(AG9:AG17,"N?") +COUNTIF(AG18:AG27,"N?")+COUNTIF(AG28:AG46,"N?")+ COUNTIF(AG9:AG17, "DN?")+ COUNTIF(AG18:AG27, "DN?")+ COUNTIF(AG28:AG46, "DN?")</f>
        <v>0</v>
      </c>
      <c r="AH49" s="84" t="n">
        <f aca="false">COUNTIF(AH9:AH17,"N")+COUNTIF(AH18:AH27,"N")+COUNTIF(AH28:AH46,"N")+COUNTIF(AH9:AH17,"N?") +COUNTIF(AH18:AH27,"N?")+COUNTIF(AH28:AH46,"N?")+ COUNTIF(AH9:AH17, "DN?")+ COUNTIF(AH18:AH27, "DN?")+ COUNTIF(AH28:AH46, "DN?")</f>
        <v>0</v>
      </c>
      <c r="AI49" s="84" t="n">
        <f aca="false">COUNTIF(AI9:AI17,"N")+COUNTIF(AI18:AI27,"N")+COUNTIF(AI28:AI46,"N")+COUNTIF(AI9:AI17,"N?") +COUNTIF(AI18:AI27,"N?")+COUNTIF(AI28:AI46,"N?")+ COUNTIF(AI9:AI17, "DN?")+ COUNTIF(AI18:AI27, "DN?")+ COUNTIF(AI28:AI46, "DN?")</f>
        <v>0</v>
      </c>
      <c r="AJ49" s="84" t="n">
        <f aca="false">COUNTIF(AJ9:AJ17,"N")+COUNTIF(AJ18:AJ27,"N")+COUNTIF(AJ28:AJ46,"N")+COUNTIF(AJ9:AJ17,"N?") +COUNTIF(AJ18:AJ27,"N?")+COUNTIF(AJ28:AJ46,"N?")+ COUNTIF(AJ9:AJ17, "DN?")+ COUNTIF(AJ18:AJ27, "DN?")+ COUNTIF(AJ28:AJ46, "DN?")</f>
        <v>0</v>
      </c>
      <c r="AK49" s="84" t="n">
        <f aca="false">COUNTIF(AK9:AK17,"N")+COUNTIF(AK18:AK27,"N")+COUNTIF(AK28:AK46,"N")+COUNTIF(AK9:AK17,"N?") +COUNTIF(AK18:AK27,"N?")+COUNTIF(AK28:AK46,"N?")+ COUNTIF(AK9:AK17, "DN?")+ COUNTIF(AK18:AK27, "DN?")+ COUNTIF(AK28:AK46, "DN?")</f>
        <v>0</v>
      </c>
      <c r="AL49" s="84" t="n">
        <f aca="false">COUNTIF(AL9:AL17,"N")+COUNTIF(AL18:AL27,"N")+COUNTIF(AL28:AL46,"N")+COUNTIF(AL9:AL17,"N?") +COUNTIF(AL18:AL27,"N?")+COUNTIF(AL28:AL46,"N?")+ COUNTIF(AL9:AL17, "DN?")+ COUNTIF(AL18:AL27, "DN?")+ COUNTIF(AL28:AL46, "DN?")</f>
        <v>0</v>
      </c>
      <c r="AM49" s="84" t="n">
        <f aca="false">COUNTIF(AM9:AM17,"N")+COUNTIF(AM18:AM27,"N")+COUNTIF(AM28:AM46,"N")+COUNTIF(AM9:AM17,"N?") +COUNTIF(AM18:AM27,"N?")+COUNTIF(AM28:AM46,"N?")+ COUNTIF(AM9:AM17, "DN?")+ COUNTIF(AM18:AM27, "DN?")+ COUNTIF(AM28:AM46, "DN?")</f>
        <v>0</v>
      </c>
      <c r="AN49" s="84" t="n">
        <f aca="false">COUNTIF(AN9:AN17,"N")+COUNTIF(AN18:AN27,"N")+COUNTIF(AN28:AN46,"N")+COUNTIF(AN9:AN17,"N?") +COUNTIF(AN18:AN27,"N?")+COUNTIF(AN28:AN46,"N?")+ COUNTIF(AN9:AN17, "DN?")+ COUNTIF(AN18:AN27, "DN?")+ COUNTIF(AN28:AN46, "DN?")</f>
        <v>0</v>
      </c>
      <c r="AO49" s="84" t="n">
        <f aca="false">COUNTIF(AO9:AO17,"N")+COUNTIF(AO18:AO27,"N")+COUNTIF(AO28:AO46,"N")+COUNTIF(AO9:AO17,"N?") +COUNTIF(AO18:AO27,"N?")+COUNTIF(AO28:AO46,"N?")+ COUNTIF(AO9:AO17, "DN?")+ COUNTIF(AO18:AO27, "DN?")+ COUNTIF(AO28:AO46, "DN?")</f>
        <v>0</v>
      </c>
      <c r="AP49" s="84" t="n">
        <f aca="false">COUNTIF(AP9:AP17,"N")+COUNTIF(AP18:AP27,"N")+COUNTIF(AP28:AP46,"N")+COUNTIF(AP9:AP17,"N?") +COUNTIF(AP18:AP27,"N?")+COUNTIF(AP28:AP46,"N?")+ COUNTIF(AP9:AP17, "DN?")+ COUNTIF(AP18:AP27, "DN?")+ COUNTIF(AP28:AP46, "DN?")</f>
        <v>0</v>
      </c>
      <c r="AQ49" s="84" t="n">
        <f aca="false">COUNTIF(AQ9:AQ17,"N")+COUNTIF(AQ18:AQ27,"N")+COUNTIF(AQ28:AQ46,"N")+COUNTIF(AQ9:AQ17,"N?") +COUNTIF(AQ18:AQ27,"N?")+COUNTIF(AQ28:AQ46,"N?")+ COUNTIF(AQ9:AQ17, "DN?")+ COUNTIF(AQ18:AQ27, "DN?")+ COUNTIF(AQ28:AQ46, "DN?")</f>
        <v>0</v>
      </c>
      <c r="AR49" s="146" t="n">
        <f aca="false">COUNTIF(AR9:AR17,"N")+COUNTIF(AR18:AR27,"N")+COUNTIF(AR28:AR46,"N")+COUNTIF(AR9:AR17,"N?") +COUNTIF(AR18:AR27,"N?")+COUNTIF(AR28:AR46,"N?")+ COUNTIF(AR9:AR17, "DN?")+ COUNTIF(AR18:AR27, "DN?")+ COUNTIF(AR28:AR46, "DN?")</f>
        <v>0</v>
      </c>
      <c r="AS49" s="85" t="n">
        <f aca="false">IF(A49&lt;&gt;"",IFERROR(VLOOKUP(N49,Tabelas!B:D,3,0),0),"")</f>
        <v>0</v>
      </c>
      <c r="AT49" s="86" t="n">
        <f aca="false">IF(A49&lt;&gt;"",IFERROR(VLOOKUP(O49,Tabelas!B:D,3,0),0),"")</f>
        <v>0</v>
      </c>
      <c r="AU49" s="86" t="n">
        <f aca="false">IF(A49&lt;&gt;"",IFERROR(VLOOKUP(P49,Tabelas!B:D,3,0),0),"")</f>
        <v>0</v>
      </c>
      <c r="AV49" s="86" t="n">
        <f aca="false">IF(A49&lt;&gt;"",IFERROR(VLOOKUP(Q49,Tabelas!B:D,3,0),0),"")</f>
        <v>0</v>
      </c>
      <c r="AW49" s="86" t="n">
        <f aca="false">IF(A49&lt;&gt;"",IFERROR(VLOOKUP(R49,Tabelas!B:D,3,0),0),"")</f>
        <v>0</v>
      </c>
      <c r="AX49" s="86" t="n">
        <f aca="false">IF(A49&lt;&gt;"",IFERROR(VLOOKUP(S49,Tabelas!B:D,3,0),0),"")</f>
        <v>0</v>
      </c>
      <c r="AY49" s="86" t="n">
        <f aca="false">IF(A49&lt;&gt;"",IFERROR(VLOOKUP(T49,Tabelas!B:D,3,0),0),"")</f>
        <v>0</v>
      </c>
      <c r="AZ49" s="86" t="n">
        <f aca="false">IF(A49&lt;&gt;"",IFERROR(VLOOKUP(U49,Tabelas!B:D,3,0),0),"")</f>
        <v>0</v>
      </c>
      <c r="BA49" s="86" t="n">
        <f aca="false">IF(A49&lt;&gt;"",IFERROR(VLOOKUP(V49,Tabelas!B:D,3,0),0),"")</f>
        <v>0</v>
      </c>
      <c r="BB49" s="86" t="n">
        <f aca="false">IF(A49&lt;&gt;"",IFERROR(VLOOKUP(W49,Tabelas!B:D,3,0),0),"")</f>
        <v>0</v>
      </c>
      <c r="BC49" s="86" t="n">
        <f aca="false">IF(A49&lt;&gt;"",IFERROR(VLOOKUP(X49,Tabelas!B:D,3,0),0),"")</f>
        <v>0</v>
      </c>
      <c r="BD49" s="86" t="n">
        <f aca="false">IF(A49&lt;&gt;"",IFERROR(VLOOKUP(Y49,Tabelas!B:D,3,0),0),"")</f>
        <v>0</v>
      </c>
      <c r="BE49" s="86" t="n">
        <f aca="false">IF(A49&lt;&gt;"",IFERROR(VLOOKUP(Z49,Tabelas!B:D,3,0),0),"")</f>
        <v>0</v>
      </c>
      <c r="BF49" s="86" t="n">
        <f aca="false">IF(A49&lt;&gt;"",IFERROR(VLOOKUP(AA49,Tabelas!B:D,3,0),0),"")</f>
        <v>0</v>
      </c>
      <c r="BG49" s="86" t="n">
        <f aca="false">IF(A49&lt;&gt;"",IFERROR(VLOOKUP(AB49,Tabelas!B:D,3,0),0),"")</f>
        <v>0</v>
      </c>
      <c r="BH49" s="86" t="n">
        <f aca="false">IF(A49&lt;&gt;"",IFERROR(VLOOKUP(AC49,Tabelas!B:D,3,0),0),"")</f>
        <v>0</v>
      </c>
      <c r="BI49" s="86" t="n">
        <f aca="false">IF(A49&lt;&gt;"",IFERROR(VLOOKUP(AD49,Tabelas!B:D,3,0),0),"")</f>
        <v>0</v>
      </c>
      <c r="BJ49" s="86" t="n">
        <f aca="false">IF(A49&lt;&gt;"",IFERROR(VLOOKUP(AE49,Tabelas!B:D,3,0),0),"")</f>
        <v>0</v>
      </c>
      <c r="BK49" s="86" t="n">
        <f aca="false">IF(A49&lt;&gt;"",IFERROR(VLOOKUP(AF49,Tabelas!B:D,3,0),0),"")</f>
        <v>0</v>
      </c>
      <c r="BL49" s="86" t="n">
        <f aca="false">IF(A49&lt;&gt;"",IFERROR(VLOOKUP(AG49,Tabelas!B:D,3,0),0),"")</f>
        <v>0</v>
      </c>
      <c r="BM49" s="86" t="n">
        <f aca="false">IF(A49&lt;&gt;"",IFERROR(VLOOKUP(AH49,Tabelas!B:D,3,0),0),"")</f>
        <v>0</v>
      </c>
      <c r="BN49" s="86" t="n">
        <f aca="false">IF(A49&lt;&gt;"",IFERROR(VLOOKUP(AI49,Tabelas!B:D,3,0),0),"")</f>
        <v>0</v>
      </c>
      <c r="BO49" s="86" t="n">
        <f aca="false">IF(A49&lt;&gt;"",IFERROR(VLOOKUP(AJ49,Tabelas!B:D,3,0),0),"")</f>
        <v>0</v>
      </c>
      <c r="BP49" s="86" t="n">
        <f aca="false">IF(A49&lt;&gt;"",IFERROR(VLOOKUP(AK49,Tabelas!B:D,3,0),0),"")</f>
        <v>0</v>
      </c>
      <c r="BQ49" s="86" t="n">
        <f aca="false">IF(A49&lt;&gt;"",IFERROR(VLOOKUP(AL49,Tabelas!B:D,3,0),0),"")</f>
        <v>0</v>
      </c>
      <c r="BR49" s="86" t="n">
        <f aca="false">IF(A49&lt;&gt;"",IFERROR(VLOOKUP(AM49,Tabelas!B:D,3,0),0),"")</f>
        <v>0</v>
      </c>
      <c r="BS49" s="86" t="n">
        <f aca="false">IF(A49&lt;&gt;"",IFERROR(VLOOKUP(AN49,Tabelas!B:D,3,0),0),"")</f>
        <v>0</v>
      </c>
      <c r="BT49" s="86" t="n">
        <f aca="false">IF(A49&lt;&gt;"",IFERROR(VLOOKUP(AO49,Tabelas!B:D,3,0),0),"")</f>
        <v>0</v>
      </c>
      <c r="BU49" s="86" t="n">
        <f aca="false">IF(A49&lt;&gt;"",IFERROR(VLOOKUP(AP49,Tabelas!B:D,3,0),0),"")</f>
        <v>0</v>
      </c>
      <c r="BV49" s="86" t="n">
        <f aca="false">IF(A49&lt;&gt;"",IFERROR(VLOOKUP(AQ49,Tabelas!B:D,3,0),0),"")</f>
        <v>0</v>
      </c>
      <c r="BW49" s="86" t="n">
        <f aca="false">IF(A49&lt;&gt;"",IFERROR(VLOOKUP(AR49,Tabelas!B:D,3,0),0),"")</f>
        <v>0</v>
      </c>
      <c r="BX49" s="84"/>
      <c r="BY49" s="84"/>
      <c r="BZ49" s="84"/>
      <c r="CA49" s="84"/>
      <c r="CB49" s="84"/>
      <c r="CC49" s="84"/>
      <c r="CD49" s="84"/>
      <c r="CE49" s="84"/>
      <c r="CF49" s="87"/>
    </row>
    <row r="50" customFormat="false" ht="12.75" hidden="false" customHeight="true" outlineLevel="0" collapsed="false">
      <c r="A50" s="88"/>
      <c r="B50" s="88"/>
      <c r="C50" s="88"/>
      <c r="D50" s="88"/>
      <c r="E50" s="88"/>
      <c r="F50" s="88"/>
      <c r="G50" s="89"/>
      <c r="H50" s="89"/>
      <c r="I50" s="89"/>
      <c r="J50" s="89"/>
      <c r="K50" s="89"/>
      <c r="L50" s="89"/>
      <c r="M50" s="89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1" t="str">
        <f aca="false">IF(A50&lt;&gt;"",IFERROR(VLOOKUP(N50,Tabelas!B:D,3,0),0),"")</f>
        <v/>
      </c>
      <c r="AT50" s="91" t="str">
        <f aca="false">IF(A50&lt;&gt;"",IFERROR(VLOOKUP(O50,Tabelas!B:D,3,0),0),"")</f>
        <v/>
      </c>
      <c r="AU50" s="91" t="str">
        <f aca="false">IF(A50&lt;&gt;"",IFERROR(VLOOKUP(P50,Tabelas!B:D,3,0),0),"")</f>
        <v/>
      </c>
      <c r="AV50" s="91" t="str">
        <f aca="false">IF(A50&lt;&gt;"",IFERROR(VLOOKUP(Q50,Tabelas!B:D,3,0),0),"")</f>
        <v/>
      </c>
      <c r="AW50" s="91" t="str">
        <f aca="false">IF(A50&lt;&gt;"",IFERROR(VLOOKUP(R50,Tabelas!B:D,3,0),0),"")</f>
        <v/>
      </c>
      <c r="AX50" s="91" t="str">
        <f aca="false">IF(A50&lt;&gt;"",IFERROR(VLOOKUP(S50,Tabelas!B:D,3,0),0),"")</f>
        <v/>
      </c>
      <c r="AY50" s="91" t="str">
        <f aca="false">IF(A50&lt;&gt;"",IFERROR(VLOOKUP(T50,Tabelas!B:D,3,0),0),"")</f>
        <v/>
      </c>
      <c r="AZ50" s="91" t="str">
        <f aca="false">IF(A50&lt;&gt;"",IFERROR(VLOOKUP(U50,Tabelas!B:D,3,0),0),"")</f>
        <v/>
      </c>
      <c r="BA50" s="91" t="str">
        <f aca="false">IF(A50&lt;&gt;"",IFERROR(VLOOKUP(V50,Tabelas!B:D,3,0),0),"")</f>
        <v/>
      </c>
      <c r="BB50" s="91" t="str">
        <f aca="false">IF(A50&lt;&gt;"",IFERROR(VLOOKUP(W50,Tabelas!B:D,3,0),0),"")</f>
        <v/>
      </c>
      <c r="BC50" s="91" t="str">
        <f aca="false">IF(A50&lt;&gt;"",IFERROR(VLOOKUP(X50,Tabelas!B:D,3,0),0),"")</f>
        <v/>
      </c>
      <c r="BD50" s="91" t="str">
        <f aca="false">IF(A50&lt;&gt;"",IFERROR(VLOOKUP(Y50,Tabelas!B:D,3,0),0),"")</f>
        <v/>
      </c>
      <c r="BE50" s="91" t="str">
        <f aca="false">IF(A50&lt;&gt;"",IFERROR(VLOOKUP(Z50,Tabelas!B:D,3,0),0),"")</f>
        <v/>
      </c>
      <c r="BF50" s="91" t="str">
        <f aca="false">IF(A50&lt;&gt;"",IFERROR(VLOOKUP(AA50,Tabelas!B:D,3,0),0),"")</f>
        <v/>
      </c>
      <c r="BG50" s="91" t="str">
        <f aca="false">IF(A50&lt;&gt;"",IFERROR(VLOOKUP(AB50,Tabelas!B:D,3,0),0),"")</f>
        <v/>
      </c>
      <c r="BH50" s="91" t="str">
        <f aca="false">IF(A50&lt;&gt;"",IFERROR(VLOOKUP(AC50,Tabelas!B:D,3,0),0),"")</f>
        <v/>
      </c>
      <c r="BI50" s="91" t="str">
        <f aca="false">IF(A50&lt;&gt;"",IFERROR(VLOOKUP(AD50,Tabelas!B:D,3,0),0),"")</f>
        <v/>
      </c>
      <c r="BJ50" s="91" t="str">
        <f aca="false">IF(A50&lt;&gt;"",IFERROR(VLOOKUP(AE50,Tabelas!B:D,3,0),0),"")</f>
        <v/>
      </c>
      <c r="BK50" s="91" t="str">
        <f aca="false">IF(A50&lt;&gt;"",IFERROR(VLOOKUP(AF50,Tabelas!B:D,3,0),0),"")</f>
        <v/>
      </c>
      <c r="BL50" s="91" t="str">
        <f aca="false">IF(A50&lt;&gt;"",IFERROR(VLOOKUP(AG50,Tabelas!B:D,3,0),0),"")</f>
        <v/>
      </c>
      <c r="BM50" s="91" t="str">
        <f aca="false">IF(A50&lt;&gt;"",IFERROR(VLOOKUP(AH50,Tabelas!B:D,3,0),0),"")</f>
        <v/>
      </c>
      <c r="BN50" s="91" t="str">
        <f aca="false">IF(A50&lt;&gt;"",IFERROR(VLOOKUP(AI50,Tabelas!B:D,3,0),0),"")</f>
        <v/>
      </c>
      <c r="BO50" s="91" t="str">
        <f aca="false">IF(A50&lt;&gt;"",IFERROR(VLOOKUP(AJ50,Tabelas!B:D,3,0),0),"")</f>
        <v/>
      </c>
      <c r="BP50" s="91" t="str">
        <f aca="false">IF(A50&lt;&gt;"",IFERROR(VLOOKUP(AK50,Tabelas!B:D,3,0),0),"")</f>
        <v/>
      </c>
      <c r="BQ50" s="91" t="str">
        <f aca="false">IF(A50&lt;&gt;"",IFERROR(VLOOKUP(AL50,Tabelas!B:D,3,0),0),"")</f>
        <v/>
      </c>
      <c r="BR50" s="91" t="str">
        <f aca="false">IF(A50&lt;&gt;"",IFERROR(VLOOKUP(AM50,Tabelas!B:D,3,0),0),"")</f>
        <v/>
      </c>
      <c r="BS50" s="91" t="str">
        <f aca="false">IF(A50&lt;&gt;"",IFERROR(VLOOKUP(AN50,Tabelas!B:D,3,0),0),"")</f>
        <v/>
      </c>
      <c r="BT50" s="91" t="str">
        <f aca="false">IF(A50&lt;&gt;"",IFERROR(VLOOKUP(AO50,Tabelas!B:D,3,0),0),"")</f>
        <v/>
      </c>
      <c r="BU50" s="91" t="str">
        <f aca="false">IF(A50&lt;&gt;"",IFERROR(VLOOKUP(AP50,Tabelas!B:D,3,0),0),"")</f>
        <v/>
      </c>
      <c r="BV50" s="91" t="str">
        <f aca="false">IF(A50&lt;&gt;"",IFERROR(VLOOKUP(AQ50,Tabelas!B:D,3,0),0),"")</f>
        <v/>
      </c>
      <c r="BW50" s="91" t="str">
        <f aca="false">IF(A50&lt;&gt;"",IFERROR(VLOOKUP(AR50,Tabelas!B:D,3,0),0),"")</f>
        <v/>
      </c>
      <c r="BX50" s="92" t="str">
        <f aca="false">IF(A50&lt;&gt;"",SUM(AS50:BW50),"")</f>
        <v/>
      </c>
      <c r="BY50" s="93" t="str">
        <f aca="false">IF(A50&lt;&gt;"",COUNTIF(N50:AR50,"LM")+COUNTIF(N50:AR50,"L"),"")</f>
        <v/>
      </c>
      <c r="BZ50" s="93" t="str">
        <f aca="false">IF(A50&lt;&gt;"",COUNTIF(N50:AR50,"AB"),"")</f>
        <v/>
      </c>
      <c r="CA50" s="93" t="str">
        <f aca="false">IF(A50&lt;&gt;"",COUNTIF(N50:AR50,"FE"),"")</f>
        <v/>
      </c>
      <c r="CB50" s="93" t="str">
        <f aca="false">IF(A50&lt;&gt;"",COUNTIF(N50:AR50,"LC"),"")</f>
        <v/>
      </c>
      <c r="CC50" s="93" t="str">
        <f aca="false">IF(A50&lt;&gt;"",COUNTIF(N50:AR50,"CE"),"")</f>
        <v/>
      </c>
      <c r="CD50" s="93"/>
      <c r="CE50" s="93" t="str">
        <f aca="false">IF(A50&lt;&gt;"",COUNTIF(N50:AR50,"CE")+COUNTIF(N50:AR50,"L")+COUNTIF(N50:AR50,"LM")+COUNTIF(N50:AR50,"LC")+COUNTIF(N50:AR50,"AB"),"")</f>
        <v/>
      </c>
      <c r="CF50" s="94" t="str">
        <f aca="false">IF(A50&lt;&gt;"",COUNTIF(N50:AR50,"APH"),"")</f>
        <v/>
      </c>
    </row>
    <row r="51" customFormat="false" ht="12.75" hidden="false" customHeight="true" outlineLevel="0" collapsed="false">
      <c r="A51" s="95" t="s">
        <v>70</v>
      </c>
      <c r="B51" s="96"/>
      <c r="C51" s="96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147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97"/>
      <c r="BX51" s="98" t="s">
        <v>71</v>
      </c>
      <c r="BY51" s="98"/>
      <c r="BZ51" s="98"/>
      <c r="CA51" s="98"/>
      <c r="CB51" s="98"/>
      <c r="CC51" s="98"/>
      <c r="CD51" s="98"/>
      <c r="CE51" s="98"/>
      <c r="CF51" s="98"/>
    </row>
    <row r="52" customFormat="false" ht="15" hidden="false" customHeight="true" outlineLevel="0" collapsed="false">
      <c r="A52" s="99" t="s">
        <v>72</v>
      </c>
      <c r="B52" s="100" t="s">
        <v>73</v>
      </c>
      <c r="C52" s="101" t="s">
        <v>18</v>
      </c>
      <c r="D52" s="102"/>
      <c r="E52" s="100" t="s">
        <v>34</v>
      </c>
      <c r="F52" s="103" t="s">
        <v>74</v>
      </c>
      <c r="G52" s="102"/>
      <c r="H52" s="102"/>
      <c r="I52" s="102"/>
      <c r="J52" s="102"/>
      <c r="K52" s="102"/>
      <c r="L52" s="102"/>
      <c r="M52" s="102"/>
      <c r="N52" s="102"/>
      <c r="O52" s="104"/>
      <c r="P52" s="100" t="s">
        <v>75</v>
      </c>
      <c r="Q52" s="101" t="s">
        <v>76</v>
      </c>
      <c r="R52" s="102"/>
      <c r="S52" s="102"/>
      <c r="T52" s="102"/>
      <c r="U52" s="102"/>
      <c r="V52" s="102"/>
      <c r="W52" s="104"/>
      <c r="X52" s="100" t="s">
        <v>23</v>
      </c>
      <c r="Y52" s="101" t="s">
        <v>77</v>
      </c>
      <c r="Z52" s="102"/>
      <c r="AA52" s="102"/>
      <c r="AB52" s="102"/>
      <c r="AC52" s="102"/>
      <c r="AD52" s="102"/>
      <c r="AE52" s="102"/>
      <c r="AF52" s="100" t="s">
        <v>24</v>
      </c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7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3"/>
      <c r="BX52" s="0" t="s">
        <v>78</v>
      </c>
      <c r="BY52" s="105"/>
      <c r="BZ52" s="105"/>
      <c r="CA52" s="105"/>
      <c r="CB52" s="105"/>
      <c r="CC52" s="105"/>
      <c r="CD52" s="105"/>
      <c r="CE52" s="105"/>
      <c r="CF52" s="148"/>
    </row>
    <row r="53" customFormat="false" ht="15" hidden="false" customHeight="true" outlineLevel="0" collapsed="false">
      <c r="A53" s="107" t="s">
        <v>79</v>
      </c>
      <c r="B53" s="100" t="s">
        <v>80</v>
      </c>
      <c r="C53" s="108" t="s">
        <v>81</v>
      </c>
      <c r="D53" s="109"/>
      <c r="E53" s="100" t="s">
        <v>82</v>
      </c>
      <c r="F53" s="110" t="s">
        <v>17</v>
      </c>
      <c r="G53" s="110"/>
      <c r="H53" s="111"/>
      <c r="I53" s="111"/>
      <c r="J53" s="111"/>
      <c r="K53" s="111"/>
      <c r="L53" s="111"/>
      <c r="M53" s="111"/>
      <c r="N53" s="105"/>
      <c r="O53" s="112"/>
      <c r="P53" s="113" t="s">
        <v>44</v>
      </c>
      <c r="Q53" s="114" t="s">
        <v>83</v>
      </c>
      <c r="R53" s="115"/>
      <c r="S53" s="115"/>
      <c r="T53" s="115"/>
      <c r="U53" s="115"/>
      <c r="V53" s="115"/>
      <c r="W53" s="116"/>
      <c r="X53" s="100" t="s">
        <v>27</v>
      </c>
      <c r="Y53" s="101" t="s">
        <v>84</v>
      </c>
      <c r="Z53" s="102"/>
      <c r="AA53" s="102"/>
      <c r="AB53" s="102"/>
      <c r="AC53" s="102"/>
      <c r="AD53" s="102"/>
      <c r="AE53" s="102"/>
      <c r="AF53" s="100" t="s">
        <v>26</v>
      </c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7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3"/>
      <c r="BX53" s="107" t="s">
        <v>85</v>
      </c>
      <c r="BY53" s="3"/>
      <c r="BZ53" s="3"/>
      <c r="CA53" s="3"/>
      <c r="CB53" s="3"/>
      <c r="CC53" s="3"/>
      <c r="CD53" s="3"/>
      <c r="CE53" s="3"/>
      <c r="CF53" s="106"/>
    </row>
    <row r="54" customFormat="false" ht="12.75" hidden="false" customHeight="true" outlineLevel="0" collapsed="false">
      <c r="A54" s="117" t="s">
        <v>86</v>
      </c>
      <c r="B54" s="100" t="s">
        <v>46</v>
      </c>
      <c r="C54" s="101" t="s">
        <v>87</v>
      </c>
      <c r="D54" s="102"/>
      <c r="E54" s="118" t="s">
        <v>88</v>
      </c>
      <c r="F54" s="101" t="s">
        <v>89</v>
      </c>
      <c r="G54" s="101"/>
      <c r="H54" s="101"/>
      <c r="I54" s="101"/>
      <c r="J54" s="101"/>
      <c r="K54" s="101"/>
      <c r="L54" s="101"/>
      <c r="M54" s="101"/>
      <c r="N54" s="111"/>
      <c r="O54" s="105"/>
      <c r="P54" s="119" t="s">
        <v>20</v>
      </c>
      <c r="Q54" s="120" t="s">
        <v>90</v>
      </c>
      <c r="R54" s="121"/>
      <c r="S54" s="121"/>
      <c r="T54" s="121"/>
      <c r="U54" s="121"/>
      <c r="V54" s="121"/>
      <c r="W54" s="122"/>
      <c r="X54" s="119" t="s">
        <v>25</v>
      </c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7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3"/>
      <c r="BX54" s="107" t="s">
        <v>91</v>
      </c>
      <c r="BY54" s="3"/>
      <c r="BZ54" s="3"/>
      <c r="CA54" s="3"/>
      <c r="CB54" s="3"/>
      <c r="CC54" s="3"/>
      <c r="CD54" s="3"/>
      <c r="CE54" s="3"/>
      <c r="CF54" s="106"/>
    </row>
    <row r="55" customFormat="false" ht="12.75" hidden="false" customHeight="true" outlineLevel="0" collapsed="false">
      <c r="A55" s="117" t="s">
        <v>92</v>
      </c>
      <c r="B55" s="100" t="s">
        <v>19</v>
      </c>
      <c r="C55" s="101" t="s">
        <v>93</v>
      </c>
      <c r="D55" s="102"/>
      <c r="E55" s="118" t="s">
        <v>94</v>
      </c>
      <c r="F55" s="114" t="s">
        <v>95</v>
      </c>
      <c r="G55" s="115"/>
      <c r="H55" s="115"/>
      <c r="I55" s="115"/>
      <c r="J55" s="115"/>
      <c r="K55" s="115"/>
      <c r="L55" s="115"/>
      <c r="M55" s="115"/>
      <c r="N55" s="115"/>
      <c r="O55" s="102"/>
      <c r="P55" s="100" t="s">
        <v>96</v>
      </c>
      <c r="Q55" s="114" t="s">
        <v>97</v>
      </c>
      <c r="R55" s="115"/>
      <c r="S55" s="115"/>
      <c r="T55" s="115"/>
      <c r="U55" s="115"/>
      <c r="V55" s="115"/>
      <c r="W55" s="115"/>
      <c r="X55" s="100" t="s">
        <v>28</v>
      </c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7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3"/>
      <c r="BX55" s="107" t="s">
        <v>98</v>
      </c>
      <c r="BY55" s="3"/>
      <c r="BZ55" s="3"/>
      <c r="CA55" s="3"/>
      <c r="CB55" s="3"/>
      <c r="CC55" s="3"/>
      <c r="CD55" s="3"/>
      <c r="CE55" s="3"/>
      <c r="CF55" s="106"/>
    </row>
    <row r="56" customFormat="false" ht="12.75" hidden="false" customHeight="true" outlineLevel="0" collapsed="false">
      <c r="A56" s="123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49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4"/>
      <c r="BX56" s="125" t="s">
        <v>99</v>
      </c>
      <c r="BY56" s="126"/>
      <c r="BZ56" s="126"/>
      <c r="CA56" s="126"/>
      <c r="CB56" s="126"/>
      <c r="CC56" s="126"/>
      <c r="CD56" s="126"/>
      <c r="CE56" s="126"/>
      <c r="CF56" s="127"/>
    </row>
  </sheetData>
  <autoFilter ref="A6:F8"/>
  <mergeCells count="28">
    <mergeCell ref="A2:AR2"/>
    <mergeCell ref="A3:AR3"/>
    <mergeCell ref="A4:AR4"/>
    <mergeCell ref="B5:V5"/>
    <mergeCell ref="Y5:AJ5"/>
    <mergeCell ref="AM5:AR5"/>
    <mergeCell ref="G6:M6"/>
    <mergeCell ref="N6:AR6"/>
    <mergeCell ref="AS6:BW6"/>
    <mergeCell ref="BX6:BX7"/>
    <mergeCell ref="BY6:BY7"/>
    <mergeCell ref="BZ6:BZ7"/>
    <mergeCell ref="CA6:CA7"/>
    <mergeCell ref="CB6:CB7"/>
    <mergeCell ref="CC6:CC7"/>
    <mergeCell ref="CD6:CD7"/>
    <mergeCell ref="CE6:CE7"/>
    <mergeCell ref="CF6:CF7"/>
    <mergeCell ref="G7:G8"/>
    <mergeCell ref="H7:H8"/>
    <mergeCell ref="I7:I8"/>
    <mergeCell ref="J7:K7"/>
    <mergeCell ref="L7:L8"/>
    <mergeCell ref="M7:M8"/>
    <mergeCell ref="A47:G47"/>
    <mergeCell ref="A48:G48"/>
    <mergeCell ref="A49:G49"/>
    <mergeCell ref="BX51:CF51"/>
  </mergeCells>
  <conditionalFormatting sqref="N8:AR8">
    <cfRule type="containsText" priority="2" aboveAverage="0" equalAverage="0" bottom="0" percent="0" rank="0" text="DOM" dxfId="0"/>
  </conditionalFormatting>
  <conditionalFormatting sqref="N8:AR8">
    <cfRule type="containsText" priority="3" aboveAverage="0" equalAverage="0" bottom="0" percent="0" rank="0" text="SAB" dxfId="1"/>
  </conditionalFormatting>
  <dataValidations count="1">
    <dataValidation allowBlank="true" operator="between" showDropDown="false" showErrorMessage="true" showInputMessage="false" sqref="N50:AR50" type="list">
      <formula1>$B$2:$B$24</formula1>
      <formula2>0</formula2>
    </dataValidation>
  </dataValidations>
  <printOptions headings="false" gridLines="false" gridLinesSet="true" horizontalCentered="true" verticalCentered="false"/>
  <pageMargins left="0" right="0" top="0" bottom="0" header="0.511805555555555" footer="0.511805555555555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G56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33.1023255813953"/>
    <col collapsed="false" hidden="false" max="2" min="2" style="0" width="8.73953488372093"/>
    <col collapsed="false" hidden="false" max="3" min="3" style="0" width="10.8279069767442"/>
    <col collapsed="false" hidden="false" max="4" min="4" style="0" width="7.75348837209302"/>
    <col collapsed="false" hidden="false" max="5" min="5" style="0" width="9.35348837209302"/>
    <col collapsed="false" hidden="false" max="6" min="6" style="0" width="5.90697674418605"/>
    <col collapsed="false" hidden="false" max="7" min="7" style="0" width="3.2"/>
    <col collapsed="false" hidden="false" max="8" min="8" style="0" width="3.07441860465116"/>
    <col collapsed="false" hidden="false" max="13" min="9" style="0" width="2.33953488372093"/>
    <col collapsed="false" hidden="false" max="44" min="14" style="0" width="3.32093023255814"/>
    <col collapsed="false" hidden="true" max="75" min="45" style="0" width="0"/>
    <col collapsed="false" hidden="false" max="76" min="76" style="0" width="6.76744186046512"/>
    <col collapsed="false" hidden="false" max="78" min="77" style="0" width="6.89302325581395"/>
    <col collapsed="false" hidden="false" max="79" min="79" style="0" width="6.4"/>
    <col collapsed="false" hidden="false" max="82" min="80" style="0" width="5.04651162790698"/>
    <col collapsed="false" hidden="false" max="83" min="83" style="0" width="10.4604651162791"/>
    <col collapsed="false" hidden="false" max="84" min="84" style="0" width="5.16744186046512"/>
    <col collapsed="false" hidden="false" max="85" min="85" style="0" width="8.24651162790698"/>
    <col collapsed="false" hidden="false" max="1025" min="86" style="0" width="12.9209302325581"/>
  </cols>
  <sheetData>
    <row r="1" customFormat="false" ht="20.2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3"/>
    </row>
    <row r="2" customFormat="false" ht="42.75" hidden="false" customHeight="true" outlineLevel="0" collapsed="false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30"/>
      <c r="BY2" s="130"/>
      <c r="BZ2" s="130"/>
      <c r="CA2" s="130"/>
      <c r="CB2" s="130"/>
      <c r="CC2" s="130"/>
      <c r="CD2" s="130"/>
      <c r="CE2" s="130"/>
      <c r="CF2" s="131"/>
      <c r="CG2" s="3"/>
    </row>
    <row r="3" customFormat="false" ht="12.75" hidden="false" customHeight="true" outlineLevel="0" collapsed="false">
      <c r="A3" s="132" t="s">
        <v>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3"/>
      <c r="BY3" s="3"/>
      <c r="BZ3" s="3"/>
      <c r="CA3" s="3"/>
      <c r="CB3" s="3"/>
      <c r="CC3" s="3"/>
      <c r="CD3" s="3"/>
      <c r="CE3" s="3"/>
      <c r="CF3" s="7"/>
      <c r="CG3" s="3"/>
    </row>
    <row r="4" customFormat="false" ht="12.75" hidden="false" customHeight="true" outlineLevel="0" collapsed="false">
      <c r="A4" s="132" t="s">
        <v>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3"/>
      <c r="BY4" s="3"/>
      <c r="BZ4" s="3"/>
      <c r="CA4" s="3"/>
      <c r="CB4" s="3"/>
      <c r="CC4" s="3"/>
      <c r="CD4" s="3"/>
      <c r="CE4" s="3"/>
      <c r="CF4" s="7"/>
      <c r="CG4" s="3"/>
    </row>
    <row r="5" customFormat="false" ht="12.75" hidden="false" customHeight="true" outlineLevel="0" collapsed="false">
      <c r="A5" s="8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0" t="s">
        <v>3</v>
      </c>
      <c r="X5" s="11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 t="s">
        <v>5</v>
      </c>
      <c r="AL5" s="11"/>
      <c r="AM5" s="133" t="n">
        <v>2018</v>
      </c>
      <c r="AN5" s="133"/>
      <c r="AO5" s="133"/>
      <c r="AP5" s="133"/>
      <c r="AQ5" s="133"/>
      <c r="AR5" s="133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5"/>
      <c r="BX5" s="16"/>
      <c r="BY5" s="17"/>
      <c r="BZ5" s="17"/>
      <c r="CA5" s="17"/>
      <c r="CB5" s="17"/>
      <c r="CC5" s="17"/>
      <c r="CD5" s="17"/>
      <c r="CE5" s="17"/>
      <c r="CF5" s="18"/>
      <c r="CG5" s="3"/>
    </row>
    <row r="6" customFormat="false" ht="11.25" hidden="false" customHeight="true" outlineLevel="0" collapsed="false">
      <c r="A6" s="19" t="s">
        <v>6</v>
      </c>
      <c r="B6" s="20" t="s">
        <v>7</v>
      </c>
      <c r="C6" s="20" t="s">
        <v>8</v>
      </c>
      <c r="D6" s="21" t="s">
        <v>9</v>
      </c>
      <c r="E6" s="22" t="s">
        <v>10</v>
      </c>
      <c r="F6" s="23" t="s">
        <v>11</v>
      </c>
      <c r="G6" s="24" t="s">
        <v>12</v>
      </c>
      <c r="H6" s="24"/>
      <c r="I6" s="24"/>
      <c r="J6" s="24"/>
      <c r="K6" s="24"/>
      <c r="L6" s="24"/>
      <c r="M6" s="24"/>
      <c r="N6" s="134" t="s">
        <v>13</v>
      </c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26" t="s">
        <v>14</v>
      </c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3" t="s">
        <v>15</v>
      </c>
      <c r="BY6" s="23" t="s">
        <v>16</v>
      </c>
      <c r="BZ6" s="23" t="s">
        <v>17</v>
      </c>
      <c r="CA6" s="23" t="s">
        <v>18</v>
      </c>
      <c r="CB6" s="23" t="s">
        <v>19</v>
      </c>
      <c r="CC6" s="23" t="s">
        <v>20</v>
      </c>
      <c r="CD6" s="135" t="s">
        <v>21</v>
      </c>
      <c r="CE6" s="135" t="s">
        <v>22</v>
      </c>
      <c r="CF6" s="136" t="s">
        <v>101</v>
      </c>
      <c r="CG6" s="3"/>
    </row>
    <row r="7" customFormat="false" ht="15.75" hidden="false" customHeight="true" outlineLevel="0" collapsed="false">
      <c r="A7" s="29"/>
      <c r="B7" s="30"/>
      <c r="C7" s="30"/>
      <c r="D7" s="31"/>
      <c r="E7" s="32"/>
      <c r="F7" s="33"/>
      <c r="G7" s="34" t="s">
        <v>23</v>
      </c>
      <c r="H7" s="34" t="s">
        <v>24</v>
      </c>
      <c r="I7" s="34" t="s">
        <v>25</v>
      </c>
      <c r="J7" s="34" t="s">
        <v>26</v>
      </c>
      <c r="K7" s="34"/>
      <c r="L7" s="34" t="s">
        <v>27</v>
      </c>
      <c r="M7" s="34" t="s">
        <v>28</v>
      </c>
      <c r="N7" s="35" t="n">
        <v>1</v>
      </c>
      <c r="O7" s="35" t="n">
        <v>2</v>
      </c>
      <c r="P7" s="35" t="n">
        <v>3</v>
      </c>
      <c r="Q7" s="35" t="n">
        <v>4</v>
      </c>
      <c r="R7" s="35" t="n">
        <v>5</v>
      </c>
      <c r="S7" s="35" t="n">
        <v>6</v>
      </c>
      <c r="T7" s="35" t="n">
        <v>7</v>
      </c>
      <c r="U7" s="35" t="n">
        <v>8</v>
      </c>
      <c r="V7" s="35" t="n">
        <v>9</v>
      </c>
      <c r="W7" s="35" t="n">
        <v>10</v>
      </c>
      <c r="X7" s="35" t="n">
        <v>11</v>
      </c>
      <c r="Y7" s="35" t="n">
        <v>12</v>
      </c>
      <c r="Z7" s="35" t="n">
        <v>13</v>
      </c>
      <c r="AA7" s="35" t="n">
        <v>14</v>
      </c>
      <c r="AB7" s="35" t="n">
        <v>15</v>
      </c>
      <c r="AC7" s="35" t="n">
        <v>16</v>
      </c>
      <c r="AD7" s="35" t="n">
        <v>17</v>
      </c>
      <c r="AE7" s="35" t="n">
        <v>18</v>
      </c>
      <c r="AF7" s="35" t="n">
        <v>19</v>
      </c>
      <c r="AG7" s="35" t="n">
        <v>20</v>
      </c>
      <c r="AH7" s="35" t="n">
        <v>21</v>
      </c>
      <c r="AI7" s="35" t="n">
        <v>22</v>
      </c>
      <c r="AJ7" s="35" t="n">
        <v>23</v>
      </c>
      <c r="AK7" s="35" t="n">
        <v>24</v>
      </c>
      <c r="AL7" s="35" t="n">
        <v>25</v>
      </c>
      <c r="AM7" s="35" t="e">
        <f aca="false">IF(DAY(DATE(AM5,VLOOKUP(Y5,Tabelas!M:N,2,0)+1,1)-1)&gt;=26,26,"")</f>
        <v>#N/A</v>
      </c>
      <c r="AN7" s="35" t="e">
        <f aca="false">IF(DAY(DATE(AM5,VLOOKUP(Y5,Tabelas!M:N,2,0)+1,1)-1)&gt;=27,27,"")</f>
        <v>#N/A</v>
      </c>
      <c r="AO7" s="35" t="e">
        <f aca="false">IF(DAY(DATE(AM5,VLOOKUP(Y5,Tabelas!M:N,2,0)+1,1)-1)&gt;=28,28,"")</f>
        <v>#N/A</v>
      </c>
      <c r="AP7" s="35" t="e">
        <f aca="false">IF(DAY(DATE(AM5,VLOOKUP(Y5,Tabelas!M:N,2,0)+1,1)-1)&gt;=29,29,"")</f>
        <v>#N/A</v>
      </c>
      <c r="AQ7" s="35" t="e">
        <f aca="false">IF(DAY(DATE(AM5,VLOOKUP(Y5,Tabelas!M:N,2,0)+1,1)-1)&gt;=30,30,"")</f>
        <v>#N/A</v>
      </c>
      <c r="AR7" s="137" t="e">
        <f aca="false">IF(DAY(DATE(AM5,VLOOKUP(Y5,Tabelas!M:N,2,0)+1,1)-1)&gt;=31,31,"")</f>
        <v>#N/A</v>
      </c>
      <c r="AS7" s="36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23"/>
      <c r="BY7" s="23"/>
      <c r="BZ7" s="23"/>
      <c r="CA7" s="23"/>
      <c r="CB7" s="23"/>
      <c r="CC7" s="23"/>
      <c r="CD7" s="23"/>
      <c r="CE7" s="23"/>
      <c r="CF7" s="136"/>
      <c r="CG7" s="3"/>
    </row>
    <row r="8" customFormat="false" ht="12.75" hidden="false" customHeight="true" outlineLevel="0" collapsed="false">
      <c r="A8" s="37"/>
      <c r="B8" s="38"/>
      <c r="C8" s="38"/>
      <c r="D8" s="39"/>
      <c r="E8" s="40"/>
      <c r="F8" s="41"/>
      <c r="G8" s="34"/>
      <c r="H8" s="34"/>
      <c r="I8" s="34"/>
      <c r="J8" s="34" t="n">
        <v>1</v>
      </c>
      <c r="K8" s="34" t="n">
        <v>2</v>
      </c>
      <c r="L8" s="34"/>
      <c r="M8" s="34"/>
      <c r="N8" s="39" t="str">
        <f aca="false">IF(N7&lt;&gt;"",IFERROR(VLOOKUP(WEEKDAY(CONCATENATE(N7,$Y$5,$AM$5)),Tabelas!$I:$J,2,0),""),"")</f>
        <v>SEX</v>
      </c>
      <c r="O8" s="39" t="str">
        <f aca="false">IF(O7&lt;&gt;"",IFERROR(VLOOKUP(WEEKDAY(CONCATENATE(O7,$Y$5,$AM$5)),Tabelas!$I:$J,2,0),""),"")</f>
        <v>TER</v>
      </c>
      <c r="P8" s="39" t="str">
        <f aca="false">IF(P7&lt;&gt;"",IFERROR(VLOOKUP(WEEKDAY(CONCATENATE(P7,$Y$5,$AM$5)),Tabelas!$I:$J,2,0),""),"")</f>
        <v>SAB</v>
      </c>
      <c r="Q8" s="39" t="str">
        <f aca="false">IF(Q7&lt;&gt;"",IFERROR(VLOOKUP(WEEKDAY(CONCATENATE(Q7,$Y$5,$AM$5)),Tabelas!$I:$J,2,0),""),"")</f>
        <v>QUA</v>
      </c>
      <c r="R8" s="39" t="str">
        <f aca="false">IF(R7&lt;&gt;"",IFERROR(VLOOKUP(WEEKDAY(CONCATENATE(R7,$Y$5,$AM$5)),Tabelas!$I:$J,2,0),""),"")</f>
        <v>DOM</v>
      </c>
      <c r="S8" s="39" t="str">
        <f aca="false">IF(S7&lt;&gt;"",IFERROR(VLOOKUP(WEEKDAY(CONCATENATE(S7,$Y$5,$AM$5)),Tabelas!$I:$J,2,0),""),"")</f>
        <v>QUI</v>
      </c>
      <c r="T8" s="39" t="str">
        <f aca="false">IF(T7&lt;&gt;"",IFERROR(VLOOKUP(WEEKDAY(CONCATENATE(T7,$Y$5,$AM$5)),Tabelas!$I:$J,2,0),""),"")</f>
        <v>SEG</v>
      </c>
      <c r="U8" s="39" t="str">
        <f aca="false">IF(U7&lt;&gt;"",IFERROR(VLOOKUP(WEEKDAY(CONCATENATE(U7,$Y$5,$AM$5)),Tabelas!$I:$J,2,0),""),"")</f>
        <v>SEX</v>
      </c>
      <c r="V8" s="39" t="str">
        <f aca="false">IF(V7&lt;&gt;"",IFERROR(VLOOKUP(WEEKDAY(CONCATENATE(V7,$Y$5,$AM$5)),Tabelas!$I:$J,2,0),""),"")</f>
        <v>TER</v>
      </c>
      <c r="W8" s="39" t="str">
        <f aca="false">IF(W7&lt;&gt;"",IFERROR(VLOOKUP(WEEKDAY(CONCATENATE(W7,$Y$5,$AM$5)),Tabelas!$I:$J,2,0),""),"")</f>
        <v>SAB</v>
      </c>
      <c r="X8" s="39" t="str">
        <f aca="false">IF(X7&lt;&gt;"",IFERROR(VLOOKUP(WEEKDAY(CONCATENATE(X7,$Y$5,$AM$5)),Tabelas!$I:$J,2,0),""),"")</f>
        <v>QUA</v>
      </c>
      <c r="Y8" s="39" t="str">
        <f aca="false">IF(Y7&lt;&gt;"",IFERROR(VLOOKUP(WEEKDAY(CONCATENATE(Y7,$Y$5,$AM$5)),Tabelas!$I:$J,2,0),""),"")</f>
        <v>DOM</v>
      </c>
      <c r="Z8" s="39" t="str">
        <f aca="false">IF(Z7&lt;&gt;"",IFERROR(VLOOKUP(WEEKDAY(CONCATENATE(Z7,$Y$5,$AM$5)),Tabelas!$I:$J,2,0),""),"")</f>
        <v>QUI</v>
      </c>
      <c r="AA8" s="39" t="str">
        <f aca="false">IF(AA7&lt;&gt;"",IFERROR(VLOOKUP(WEEKDAY(CONCATENATE(AA7,$Y$5,$AM$5)),Tabelas!$I:$J,2,0),""),"")</f>
        <v>SEG</v>
      </c>
      <c r="AB8" s="39" t="str">
        <f aca="false">IF(AB7&lt;&gt;"",IFERROR(VLOOKUP(WEEKDAY(CONCATENATE(AB7,$Y$5,$AM$5)),Tabelas!$I:$J,2,0),""),"")</f>
        <v>SEX</v>
      </c>
      <c r="AC8" s="39" t="str">
        <f aca="false">IF(AC7&lt;&gt;"",IFERROR(VLOOKUP(WEEKDAY(CONCATENATE(AC7,$Y$5,$AM$5)),Tabelas!$I:$J,2,0),""),"")</f>
        <v>TER</v>
      </c>
      <c r="AD8" s="39" t="str">
        <f aca="false">IF(AD7&lt;&gt;"",IFERROR(VLOOKUP(WEEKDAY(CONCATENATE(AD7,$Y$5,$AM$5)),Tabelas!$I:$J,2,0),""),"")</f>
        <v>SAB</v>
      </c>
      <c r="AE8" s="39" t="str">
        <f aca="false">IF(AE7&lt;&gt;"",IFERROR(VLOOKUP(WEEKDAY(CONCATENATE(AE7,$Y$5,$AM$5)),Tabelas!$I:$J,2,0),""),"")</f>
        <v>QUA</v>
      </c>
      <c r="AF8" s="39" t="str">
        <f aca="false">IF(AF7&lt;&gt;"",IFERROR(VLOOKUP(WEEKDAY(CONCATENATE(AF7,$Y$5,$AM$5)),Tabelas!$I:$J,2,0),""),"")</f>
        <v>DOM</v>
      </c>
      <c r="AG8" s="39" t="str">
        <f aca="false">IF(AG7&lt;&gt;"",IFERROR(VLOOKUP(WEEKDAY(CONCATENATE(AG7,$Y$5,$AM$5)),Tabelas!$I:$J,2,0),""),"")</f>
        <v>QUI</v>
      </c>
      <c r="AH8" s="39" t="str">
        <f aca="false">IF(AH7&lt;&gt;"",IFERROR(VLOOKUP(WEEKDAY(CONCATENATE(AH7,$Y$5,$AM$5)),Tabelas!$I:$J,2,0),""),"")</f>
        <v>SEG</v>
      </c>
      <c r="AI8" s="39" t="str">
        <f aca="false">IF(AI7&lt;&gt;"",IFERROR(VLOOKUP(WEEKDAY(CONCATENATE(AI7,$Y$5,$AM$5)),Tabelas!$I:$J,2,0),""),"")</f>
        <v>SEX</v>
      </c>
      <c r="AJ8" s="39" t="str">
        <f aca="false">IF(AJ7&lt;&gt;"",IFERROR(VLOOKUP(WEEKDAY(CONCATENATE(AJ7,$Y$5,$AM$5)),Tabelas!$I:$J,2,0),""),"")</f>
        <v>TER</v>
      </c>
      <c r="AK8" s="39" t="str">
        <f aca="false">IF(AK7&lt;&gt;"",IFERROR(VLOOKUP(WEEKDAY(CONCATENATE(AK7,$Y$5,$AM$5)),Tabelas!$I:$J,2,0),""),"")</f>
        <v>SAB</v>
      </c>
      <c r="AL8" s="39" t="str">
        <f aca="false">IF(AL7&lt;&gt;"",IFERROR(VLOOKUP(WEEKDAY(CONCATENATE(AL7,$Y$5,$AM$5)),Tabelas!$I:$J,2,0),""),"")</f>
        <v>QUA</v>
      </c>
      <c r="AM8" s="39" t="e">
        <f aca="false">IF(AM7&lt;&gt;"",IFERROR(VLOOKUP(WEEKDAY(CONCATENATE(AM7,$Y$5,$AM$5)),Tabelas!$I:$J,2,0),""),"")</f>
        <v>#N/A</v>
      </c>
      <c r="AN8" s="39" t="e">
        <f aca="false">IF(AN7&lt;&gt;"",IFERROR(VLOOKUP(WEEKDAY(CONCATENATE(AN7,$Y$5,$AM$5)),Tabelas!$I:$J,2,0),""),"")</f>
        <v>#N/A</v>
      </c>
      <c r="AO8" s="39" t="e">
        <f aca="false">IF(AO7&lt;&gt;"",IFERROR(VLOOKUP(WEEKDAY(CONCATENATE(AO7,$Y$5,$AM$5)),Tabelas!$I:$J,2,0),""),"")</f>
        <v>#N/A</v>
      </c>
      <c r="AP8" s="39" t="e">
        <f aca="false">IF(AP7&lt;&gt;"",IFERROR(VLOOKUP(WEEKDAY(CONCATENATE(AP7,$Y$5,$AM$5)),Tabelas!$I:$J,2,0),""),"")</f>
        <v>#N/A</v>
      </c>
      <c r="AQ8" s="39" t="e">
        <f aca="false">IF(AQ7&lt;&gt;"",IFERROR(VLOOKUP(WEEKDAY(CONCATENATE(AQ7,$Y$5,$AM$5)),Tabelas!$I:$J,2,0),""),"")</f>
        <v>#N/A</v>
      </c>
      <c r="AR8" s="138" t="e">
        <f aca="false">IF(AR7&lt;&gt;"",IFERROR(VLOOKUP(WEEKDAY(CONCATENATE(AR7,$Y$5,$AM$5)),Tabelas!$I:$J,2,0),""),"")</f>
        <v>#N/A</v>
      </c>
      <c r="AS8" s="42" t="n">
        <v>1</v>
      </c>
      <c r="AT8" s="43" t="n">
        <v>2</v>
      </c>
      <c r="AU8" s="43" t="n">
        <v>3</v>
      </c>
      <c r="AV8" s="43" t="n">
        <v>4</v>
      </c>
      <c r="AW8" s="43" t="n">
        <v>5</v>
      </c>
      <c r="AX8" s="43" t="n">
        <v>6</v>
      </c>
      <c r="AY8" s="43" t="n">
        <v>7</v>
      </c>
      <c r="AZ8" s="43" t="n">
        <v>8</v>
      </c>
      <c r="BA8" s="43" t="n">
        <v>9</v>
      </c>
      <c r="BB8" s="43" t="n">
        <v>10</v>
      </c>
      <c r="BC8" s="43" t="n">
        <v>11</v>
      </c>
      <c r="BD8" s="43" t="n">
        <v>12</v>
      </c>
      <c r="BE8" s="43" t="n">
        <v>13</v>
      </c>
      <c r="BF8" s="43" t="n">
        <v>14</v>
      </c>
      <c r="BG8" s="43" t="n">
        <v>15</v>
      </c>
      <c r="BH8" s="43" t="n">
        <v>16</v>
      </c>
      <c r="BI8" s="43" t="n">
        <v>17</v>
      </c>
      <c r="BJ8" s="43" t="n">
        <v>18</v>
      </c>
      <c r="BK8" s="43" t="n">
        <v>19</v>
      </c>
      <c r="BL8" s="43" t="n">
        <v>20</v>
      </c>
      <c r="BM8" s="43" t="n">
        <v>21</v>
      </c>
      <c r="BN8" s="43" t="n">
        <v>22</v>
      </c>
      <c r="BO8" s="43" t="n">
        <v>23</v>
      </c>
      <c r="BP8" s="43" t="n">
        <v>24</v>
      </c>
      <c r="BQ8" s="43" t="n">
        <v>25</v>
      </c>
      <c r="BR8" s="43" t="n">
        <v>26</v>
      </c>
      <c r="BS8" s="43" t="n">
        <v>27</v>
      </c>
      <c r="BT8" s="43" t="n">
        <v>28</v>
      </c>
      <c r="BU8" s="43" t="n">
        <v>29</v>
      </c>
      <c r="BV8" s="43" t="n">
        <v>30</v>
      </c>
      <c r="BW8" s="43" t="n">
        <v>31</v>
      </c>
      <c r="BX8" s="43" t="s">
        <v>29</v>
      </c>
      <c r="BY8" s="43" t="s">
        <v>30</v>
      </c>
      <c r="BZ8" s="43" t="s">
        <v>30</v>
      </c>
      <c r="CA8" s="43" t="s">
        <v>30</v>
      </c>
      <c r="CB8" s="43" t="s">
        <v>30</v>
      </c>
      <c r="CC8" s="43" t="s">
        <v>30</v>
      </c>
      <c r="CD8" s="43" t="s">
        <v>30</v>
      </c>
      <c r="CE8" s="43" t="s">
        <v>30</v>
      </c>
      <c r="CF8" s="139" t="s">
        <v>30</v>
      </c>
      <c r="CG8" s="3"/>
    </row>
    <row r="9" customFormat="false" ht="12.75" hidden="false" customHeight="true" outlineLevel="0" collapsed="false">
      <c r="A9" s="140"/>
      <c r="B9" s="46"/>
      <c r="C9" s="48"/>
      <c r="D9" s="48"/>
      <c r="E9" s="48"/>
      <c r="F9" s="48"/>
      <c r="G9" s="49"/>
      <c r="H9" s="50"/>
      <c r="I9" s="50"/>
      <c r="J9" s="50"/>
      <c r="K9" s="50"/>
      <c r="L9" s="50"/>
      <c r="M9" s="50"/>
      <c r="N9" s="186"/>
      <c r="O9" s="186"/>
      <c r="P9" s="141"/>
      <c r="Q9" s="141"/>
      <c r="R9" s="141"/>
      <c r="S9" s="141"/>
      <c r="T9" s="186"/>
      <c r="U9" s="186"/>
      <c r="V9" s="186"/>
      <c r="W9" s="141"/>
      <c r="X9" s="141"/>
      <c r="Y9" s="141"/>
      <c r="Z9" s="141"/>
      <c r="AA9" s="141"/>
      <c r="AB9" s="186"/>
      <c r="AC9" s="186"/>
      <c r="AD9" s="141"/>
      <c r="AE9" s="141"/>
      <c r="AF9" s="141"/>
      <c r="AG9" s="141"/>
      <c r="AH9" s="141"/>
      <c r="AI9" s="186"/>
      <c r="AJ9" s="186"/>
      <c r="AK9" s="141"/>
      <c r="AL9" s="141"/>
      <c r="AM9" s="141"/>
      <c r="AN9" s="141"/>
      <c r="AO9" s="141"/>
      <c r="AP9" s="186"/>
      <c r="AQ9" s="186"/>
      <c r="AR9" s="142"/>
      <c r="AS9" s="53" t="str">
        <f aca="false">IF(A9&lt;&gt;"",IFERROR(VLOOKUP(N9,Tabelas!B:D,3,0),0),"")</f>
        <v/>
      </c>
      <c r="AT9" s="54" t="str">
        <f aca="false">IF(A9&lt;&gt;"",IFERROR(VLOOKUP(O9,Tabelas!B:D,3,0),0),"")</f>
        <v/>
      </c>
      <c r="AU9" s="54" t="str">
        <f aca="false">IF(A9&lt;&gt;"",IFERROR(VLOOKUP(P9,Tabelas!B:D,3,0),0),"")</f>
        <v/>
      </c>
      <c r="AV9" s="54" t="str">
        <f aca="false">IF(A9&lt;&gt;"",IFERROR(VLOOKUP(Q9,Tabelas!B:D,3,0),0),"")</f>
        <v/>
      </c>
      <c r="AW9" s="54" t="str">
        <f aca="false">IF(A9&lt;&gt;"",IFERROR(VLOOKUP(R9,Tabelas!B:D,3,0),0),"")</f>
        <v/>
      </c>
      <c r="AX9" s="54" t="str">
        <f aca="false">IF(A9&lt;&gt;"",IFERROR(VLOOKUP(S9,Tabelas!B:D,3,0),0),"")</f>
        <v/>
      </c>
      <c r="AY9" s="54" t="str">
        <f aca="false">IF(A9&lt;&gt;"",IFERROR(VLOOKUP(T9,Tabelas!B:D,3,0),0),"")</f>
        <v/>
      </c>
      <c r="AZ9" s="54" t="str">
        <f aca="false">IF(A9&lt;&gt;"",IFERROR(VLOOKUP(U9,Tabelas!B:D,3,0),0),"")</f>
        <v/>
      </c>
      <c r="BA9" s="54" t="str">
        <f aca="false">IF(A9&lt;&gt;"",IFERROR(VLOOKUP(V9,Tabelas!B:D,3,0),0),"")</f>
        <v/>
      </c>
      <c r="BB9" s="54" t="str">
        <f aca="false">IF(A9&lt;&gt;"",IFERROR(VLOOKUP(W9,Tabelas!B:D,3,0),0),"")</f>
        <v/>
      </c>
      <c r="BC9" s="54" t="str">
        <f aca="false">IF(A9&lt;&gt;"",IFERROR(VLOOKUP(X9,Tabelas!B:D,3,0),0),"")</f>
        <v/>
      </c>
      <c r="BD9" s="54" t="str">
        <f aca="false">IF(A9&lt;&gt;"",IFERROR(VLOOKUP(Y9,Tabelas!B:D,3,0),0),"")</f>
        <v/>
      </c>
      <c r="BE9" s="54" t="str">
        <f aca="false">IF(A9&lt;&gt;"",IFERROR(VLOOKUP(Z9,Tabelas!B:D,3,0),0),"")</f>
        <v/>
      </c>
      <c r="BF9" s="54" t="str">
        <f aca="false">IF(A9&lt;&gt;"",IFERROR(VLOOKUP(AA9,Tabelas!B:D,3,0),0),"")</f>
        <v/>
      </c>
      <c r="BG9" s="54" t="str">
        <f aca="false">IF(A9&lt;&gt;"",IFERROR(VLOOKUP(AB9,Tabelas!B:D,3,0),0),"")</f>
        <v/>
      </c>
      <c r="BH9" s="54" t="str">
        <f aca="false">IF(A9&lt;&gt;"",IFERROR(VLOOKUP(AC9,Tabelas!B:D,3,0),0),"")</f>
        <v/>
      </c>
      <c r="BI9" s="54" t="str">
        <f aca="false">IF(A9&lt;&gt;"",IFERROR(VLOOKUP(AD9,Tabelas!B:D,3,0),0),"")</f>
        <v/>
      </c>
      <c r="BJ9" s="54" t="str">
        <f aca="false">IF(A9&lt;&gt;"",IFERROR(VLOOKUP(AE9,Tabelas!B:D,3,0),0),"")</f>
        <v/>
      </c>
      <c r="BK9" s="54" t="str">
        <f aca="false">IF(A9&lt;&gt;"",IFERROR(VLOOKUP(AF9,Tabelas!B:D,3,0),0),"")</f>
        <v/>
      </c>
      <c r="BL9" s="54" t="str">
        <f aca="false">IF(A9&lt;&gt;"",IFERROR(VLOOKUP(AG9,Tabelas!B:D,3,0),0),"")</f>
        <v/>
      </c>
      <c r="BM9" s="54" t="str">
        <f aca="false">IF(A9&lt;&gt;"",IFERROR(VLOOKUP(AH9,Tabelas!B:D,3,0),0),"")</f>
        <v/>
      </c>
      <c r="BN9" s="54" t="str">
        <f aca="false">IF(A9&lt;&gt;"",IFERROR(VLOOKUP(AI9,Tabelas!B:D,3,0),0),"")</f>
        <v/>
      </c>
      <c r="BO9" s="54" t="str">
        <f aca="false">IF(A9&lt;&gt;"",IFERROR(VLOOKUP(AJ9,Tabelas!B:D,3,0),0),"")</f>
        <v/>
      </c>
      <c r="BP9" s="54" t="str">
        <f aca="false">IF(A9&lt;&gt;"",IFERROR(VLOOKUP(AK9,Tabelas!B:D,3,0),0),"")</f>
        <v/>
      </c>
      <c r="BQ9" s="54" t="str">
        <f aca="false">IF(A9&lt;&gt;"",IFERROR(VLOOKUP(AL9,Tabelas!B:D,3,0),0),"")</f>
        <v/>
      </c>
      <c r="BR9" s="54" t="str">
        <f aca="false">IF(A9&lt;&gt;"",IFERROR(VLOOKUP(AM9,Tabelas!B:D,3,0),0),"")</f>
        <v/>
      </c>
      <c r="BS9" s="54" t="str">
        <f aca="false">IF(A9&lt;&gt;"",IFERROR(VLOOKUP(AN9,Tabelas!B:D,3,0),0),"")</f>
        <v/>
      </c>
      <c r="BT9" s="54" t="str">
        <f aca="false">IF(A9&lt;&gt;"",IFERROR(VLOOKUP(AO9,Tabelas!B:D,3,0),0),"")</f>
        <v/>
      </c>
      <c r="BU9" s="54" t="str">
        <f aca="false">IF(A9&lt;&gt;"",IFERROR(VLOOKUP(AP9,Tabelas!B:D,3,0),0),"")</f>
        <v/>
      </c>
      <c r="BV9" s="54" t="str">
        <f aca="false">IF(A9&lt;&gt;"",IFERROR(VLOOKUP(AQ9,Tabelas!B:D,3,0),0),"")</f>
        <v/>
      </c>
      <c r="BW9" s="54" t="str">
        <f aca="false">IF(A9&lt;&gt;"",IFERROR(VLOOKUP(AR9,Tabelas!B:D,3,0),0),"")</f>
        <v/>
      </c>
      <c r="BX9" s="55" t="str">
        <f aca="false">IF(A9&lt;&gt;"",SUM(AS9:BW9),"")</f>
        <v/>
      </c>
      <c r="BY9" s="55" t="e">
        <f aca="false">IF(A9&lt;&gt;"",COUNTIF(N9:AR9,"LM")+COUNTIF(N9:AR9,"L"),"")+COUNTIF(N9:AR9,"LP")</f>
        <v>#VALUE!</v>
      </c>
      <c r="BZ9" s="55" t="str">
        <f aca="false">IF(A9&lt;&gt;"",COUNTIF(N9:AR9,"AB"),"")</f>
        <v/>
      </c>
      <c r="CA9" s="55" t="str">
        <f aca="false">IF(A9&lt;&gt;"",COUNTIF(N9:AR9,"FE"),"")</f>
        <v/>
      </c>
      <c r="CB9" s="55" t="str">
        <f aca="false">IF(A9&lt;&gt;"",COUNTIF(N9:AR9,"LC"),"")</f>
        <v/>
      </c>
      <c r="CC9" s="55" t="str">
        <f aca="false">IF(A9&lt;&gt;"",COUNTIF(N9:AR9,"CE"),"")</f>
        <v/>
      </c>
      <c r="CD9" s="55" t="str">
        <f aca="false">IF(A9&lt;&gt;"",COUNTIF(N9:AR9,"AF1")+COUNTIF(N9:AR9,"AF2")+COUNTIF(N9:AR9,"AF3")+COUNTIF(N9:AR9,"AF4")+COUNTIF(N9:AR9,"AF5")+COUNTIF(N9:AR9,"AF6")+COUNTIF(N9:AR9,"AF7")+COUNTIF(N9:AR9,"AF8")+COUNTIF(N9:AR9,"AF9")+COUNTIF(N9:AR9,"AF10")+COUNTIF(N9:AR9,"AF11")+COUNTIF(N9:AR9,"AF12")+COUNTIF(N9:AR9,"AF13")+COUNTIF(N9:AR9,"AF14"),"")</f>
        <v/>
      </c>
      <c r="CE9" s="55" t="str">
        <f aca="false">IF(A9&lt;&gt;"",COUNTIF(N9:AR9,"CE")+COUNTIF(N9:AR9,"L")+COUNTIF(N9:AR9,"LM")+COUNTIF(N9:AR9,"LP")+COUNTIF(N9:AR9,"LC")+COUNTIF(N9:AR9,"AB")+COUNTIF(N9:AR9,"AF1")+COUNTIF(N9:AR9,"AF2")+COUNTIF(N9:AR9,"AF3")+COUNTIF(N9:AR9,"AF4")+COUNTIF(N9:AR9,"AF5")+COUNTIF(N9:AR9,"AF6")+COUNTIF(N9:AR9,"AF7")+COUNTIF(N9:AR9,"AF8")+COUNTIF(N9:AR9,"AF9")+COUNTIF(N9:AR9,"AF10")+COUNTIF(N9:AR9,"AF11")+COUNTIF(N9:AR9,"AF12")+COUNTIF(N9:AR9,"AF13")+COUNTIF(N9:AR9,"AF14")+COUNTIF(N9:AR9,"RC")+COUNTIF(N9:AR9,"FO")+COUNTIF(N9:AR9,"FE"),"")</f>
        <v/>
      </c>
      <c r="CF9" s="143" t="str">
        <f aca="false">IF(A9&lt;&gt;"",COUNTIF(N9:AR9,"APH"),"")</f>
        <v/>
      </c>
      <c r="CG9" s="3"/>
    </row>
    <row r="10" customFormat="false" ht="12.75" hidden="false" customHeight="true" outlineLevel="0" collapsed="false">
      <c r="A10" s="140"/>
      <c r="B10" s="46"/>
      <c r="C10" s="48"/>
      <c r="D10" s="48"/>
      <c r="E10" s="48"/>
      <c r="F10" s="48"/>
      <c r="G10" s="49"/>
      <c r="H10" s="50"/>
      <c r="I10" s="50"/>
      <c r="J10" s="50"/>
      <c r="K10" s="50"/>
      <c r="L10" s="50"/>
      <c r="M10" s="50"/>
      <c r="N10" s="186"/>
      <c r="O10" s="186"/>
      <c r="P10" s="141"/>
      <c r="Q10" s="141"/>
      <c r="R10" s="141"/>
      <c r="S10" s="141"/>
      <c r="T10" s="186"/>
      <c r="U10" s="186"/>
      <c r="V10" s="186"/>
      <c r="W10" s="141"/>
      <c r="X10" s="141"/>
      <c r="Y10" s="141"/>
      <c r="Z10" s="141"/>
      <c r="AA10" s="141"/>
      <c r="AB10" s="186"/>
      <c r="AC10" s="186"/>
      <c r="AD10" s="141"/>
      <c r="AE10" s="141"/>
      <c r="AF10" s="141"/>
      <c r="AG10" s="141"/>
      <c r="AH10" s="141"/>
      <c r="AI10" s="186"/>
      <c r="AJ10" s="186"/>
      <c r="AK10" s="141"/>
      <c r="AL10" s="141"/>
      <c r="AM10" s="141"/>
      <c r="AN10" s="141"/>
      <c r="AO10" s="141"/>
      <c r="AP10" s="186"/>
      <c r="AQ10" s="186"/>
      <c r="AR10" s="142"/>
      <c r="AS10" s="53" t="str">
        <f aca="false">IF(A10&lt;&gt;"",IFERROR(VLOOKUP(N10,Tabelas!B:D,3,0),0),"")</f>
        <v/>
      </c>
      <c r="AT10" s="54" t="str">
        <f aca="false">IF(A10&lt;&gt;"",IFERROR(VLOOKUP(O10,Tabelas!B:D,3,0),0),"")</f>
        <v/>
      </c>
      <c r="AU10" s="54" t="str">
        <f aca="false">IF(A10&lt;&gt;"",IFERROR(VLOOKUP(P10,Tabelas!B:D,3,0),0),"")</f>
        <v/>
      </c>
      <c r="AV10" s="54" t="str">
        <f aca="false">IF(A10&lt;&gt;"",IFERROR(VLOOKUP(Q10,Tabelas!B:D,3,0),0),"")</f>
        <v/>
      </c>
      <c r="AW10" s="54" t="str">
        <f aca="false">IF(A10&lt;&gt;"",IFERROR(VLOOKUP(R10,Tabelas!B:D,3,0),0),"")</f>
        <v/>
      </c>
      <c r="AX10" s="54" t="str">
        <f aca="false">IF(A10&lt;&gt;"",IFERROR(VLOOKUP(S10,Tabelas!B:D,3,0),0),"")</f>
        <v/>
      </c>
      <c r="AY10" s="54" t="str">
        <f aca="false">IF(A10&lt;&gt;"",IFERROR(VLOOKUP(T10,Tabelas!B:D,3,0),0),"")</f>
        <v/>
      </c>
      <c r="AZ10" s="54" t="str">
        <f aca="false">IF(A10&lt;&gt;"",IFERROR(VLOOKUP(U10,Tabelas!B:D,3,0),0),"")</f>
        <v/>
      </c>
      <c r="BA10" s="54" t="str">
        <f aca="false">IF(A10&lt;&gt;"",IFERROR(VLOOKUP(V10,Tabelas!B:D,3,0),0),"")</f>
        <v/>
      </c>
      <c r="BB10" s="54" t="str">
        <f aca="false">IF(A10&lt;&gt;"",IFERROR(VLOOKUP(W10,Tabelas!B:D,3,0),0),"")</f>
        <v/>
      </c>
      <c r="BC10" s="54" t="str">
        <f aca="false">IF(A10&lt;&gt;"",IFERROR(VLOOKUP(X10,Tabelas!B:D,3,0),0),"")</f>
        <v/>
      </c>
      <c r="BD10" s="54" t="str">
        <f aca="false">IF(A10&lt;&gt;"",IFERROR(VLOOKUP(Y10,Tabelas!B:D,3,0),0),"")</f>
        <v/>
      </c>
      <c r="BE10" s="54" t="str">
        <f aca="false">IF(A10&lt;&gt;"",IFERROR(VLOOKUP(Z10,Tabelas!B:D,3,0),0),"")</f>
        <v/>
      </c>
      <c r="BF10" s="54" t="str">
        <f aca="false">IF(A10&lt;&gt;"",IFERROR(VLOOKUP(AA10,Tabelas!B:D,3,0),0),"")</f>
        <v/>
      </c>
      <c r="BG10" s="54" t="str">
        <f aca="false">IF(A10&lt;&gt;"",IFERROR(VLOOKUP(AB10,Tabelas!B:D,3,0),0),"")</f>
        <v/>
      </c>
      <c r="BH10" s="54" t="str">
        <f aca="false">IF(A10&lt;&gt;"",IFERROR(VLOOKUP(AC10,Tabelas!B:D,3,0),0),"")</f>
        <v/>
      </c>
      <c r="BI10" s="54" t="str">
        <f aca="false">IF(A10&lt;&gt;"",IFERROR(VLOOKUP(AD10,Tabelas!B:D,3,0),0),"")</f>
        <v/>
      </c>
      <c r="BJ10" s="54" t="str">
        <f aca="false">IF(A10&lt;&gt;"",IFERROR(VLOOKUP(AE10,Tabelas!B:D,3,0),0),"")</f>
        <v/>
      </c>
      <c r="BK10" s="54" t="str">
        <f aca="false">IF(A10&lt;&gt;"",IFERROR(VLOOKUP(AF10,Tabelas!B:D,3,0),0),"")</f>
        <v/>
      </c>
      <c r="BL10" s="54" t="str">
        <f aca="false">IF(A10&lt;&gt;"",IFERROR(VLOOKUP(AG10,Tabelas!B:D,3,0),0),"")</f>
        <v/>
      </c>
      <c r="BM10" s="54" t="str">
        <f aca="false">IF(A10&lt;&gt;"",IFERROR(VLOOKUP(AH10,Tabelas!B:D,3,0),0),"")</f>
        <v/>
      </c>
      <c r="BN10" s="54" t="str">
        <f aca="false">IF(A10&lt;&gt;"",IFERROR(VLOOKUP(AI10,Tabelas!B:D,3,0),0),"")</f>
        <v/>
      </c>
      <c r="BO10" s="54" t="str">
        <f aca="false">IF(A10&lt;&gt;"",IFERROR(VLOOKUP(AJ10,Tabelas!B:D,3,0),0),"")</f>
        <v/>
      </c>
      <c r="BP10" s="54" t="str">
        <f aca="false">IF(A10&lt;&gt;"",IFERROR(VLOOKUP(AK10,Tabelas!B:D,3,0),0),"")</f>
        <v/>
      </c>
      <c r="BQ10" s="54" t="str">
        <f aca="false">IF(A10&lt;&gt;"",IFERROR(VLOOKUP(AL10,Tabelas!B:D,3,0),0),"")</f>
        <v/>
      </c>
      <c r="BR10" s="54" t="str">
        <f aca="false">IF(A10&lt;&gt;"",IFERROR(VLOOKUP(AM10,Tabelas!B:D,3,0),0),"")</f>
        <v/>
      </c>
      <c r="BS10" s="54" t="str">
        <f aca="false">IF(A10&lt;&gt;"",IFERROR(VLOOKUP(AN10,Tabelas!B:D,3,0),0),"")</f>
        <v/>
      </c>
      <c r="BT10" s="54" t="str">
        <f aca="false">IF(A10&lt;&gt;"",IFERROR(VLOOKUP(AO10,Tabelas!B:D,3,0),0),"")</f>
        <v/>
      </c>
      <c r="BU10" s="54" t="str">
        <f aca="false">IF(A10&lt;&gt;"",IFERROR(VLOOKUP(AP10,Tabelas!B:D,3,0),0),"")</f>
        <v/>
      </c>
      <c r="BV10" s="54" t="str">
        <f aca="false">IF(A10&lt;&gt;"",IFERROR(VLOOKUP(AQ10,Tabelas!B:D,3,0),0),"")</f>
        <v/>
      </c>
      <c r="BW10" s="54" t="str">
        <f aca="false">IF(A10&lt;&gt;"",IFERROR(VLOOKUP(AR10,Tabelas!B:D,3,0),0),"")</f>
        <v/>
      </c>
      <c r="BX10" s="55" t="str">
        <f aca="false">IF(A10&lt;&gt;"",SUM(AS10:BW10),"")</f>
        <v/>
      </c>
      <c r="BY10" s="55" t="e">
        <f aca="false">IF(A10&lt;&gt;"",COUNTIF(N10:AR10,"LM")+COUNTIF(N10:AR10,"L"),"")+COUNTIF(N10:AR10,"LP")</f>
        <v>#VALUE!</v>
      </c>
      <c r="BZ10" s="55" t="str">
        <f aca="false">IF(A10&lt;&gt;"",COUNTIF(N10:AR10,"AB"),"")</f>
        <v/>
      </c>
      <c r="CA10" s="55" t="str">
        <f aca="false">IF(A10&lt;&gt;"",COUNTIF(N10:AR10,"FE"),"")</f>
        <v/>
      </c>
      <c r="CB10" s="55" t="str">
        <f aca="false">IF(A10&lt;&gt;"",COUNTIF(N10:AR10,"LC"),"")</f>
        <v/>
      </c>
      <c r="CC10" s="55" t="str">
        <f aca="false">IF(A10&lt;&gt;"",COUNTIF(N10:AR10,"CE"),"")</f>
        <v/>
      </c>
      <c r="CD10" s="55" t="str">
        <f aca="false">IF(A10&lt;&gt;"",COUNTIF(N10:AR10,"AF1")+COUNTIF(N10:AR10,"AF2")+COUNTIF(N10:AR10,"AF3")+COUNTIF(N10:AR10,"AF4")+COUNTIF(N10:AR10,"AF5")+COUNTIF(N10:AR10,"AF6")+COUNTIF(N10:AR10,"AF7")+COUNTIF(N10:AR10,"AF8")+COUNTIF(N10:AR10,"AF9")+COUNTIF(N10:AR10,"AF10")+COUNTIF(N10:AR10,"AF11")+COUNTIF(N10:AR10,"AF12")+COUNTIF(N10:AR10,"AF13")+COUNTIF(N10:AR10,"AF14"),"")</f>
        <v/>
      </c>
      <c r="CE10" s="55" t="str">
        <f aca="false">IF(A10&lt;&gt;"",COUNTIF(N10:AR10,"CE")+COUNTIF(N10:AR10,"L")+COUNTIF(N10:AR10,"LM")+COUNTIF(N10:AR10,"LP")+COUNTIF(N10:AR10,"LC")+COUNTIF(N10:AR10,"AB")+COUNTIF(N10:AR10,"AF1")+COUNTIF(N10:AR10,"AF2")+COUNTIF(N10:AR10,"AF3")+COUNTIF(N10:AR10,"AF4")+COUNTIF(N10:AR10,"AF5")+COUNTIF(N10:AR10,"AF6")+COUNTIF(N10:AR10,"AF7")+COUNTIF(N10:AR10,"AF8")+COUNTIF(N10:AR10,"AF9")+COUNTIF(N10:AR10,"AF10")+COUNTIF(N10:AR10,"AF11")+COUNTIF(N10:AR10,"AF12")+COUNTIF(N10:AR10,"AF13")+COUNTIF(N10:AR10,"AF14")+COUNTIF(N10:AR10,"RC")+COUNTIF(N10:AR10,"FO")+COUNTIF(N10:AR10,"FE"),"")</f>
        <v/>
      </c>
      <c r="CF10" s="143" t="str">
        <f aca="false">IF(A10&lt;&gt;"",COUNTIF(N10:AR10,"APH"),"")</f>
        <v/>
      </c>
      <c r="CG10" s="3"/>
    </row>
    <row r="11" customFormat="false" ht="12.75" hidden="false" customHeight="true" outlineLevel="0" collapsed="false">
      <c r="A11" s="140"/>
      <c r="B11" s="46"/>
      <c r="C11" s="48"/>
      <c r="D11" s="48"/>
      <c r="E11" s="48"/>
      <c r="F11" s="48"/>
      <c r="G11" s="49"/>
      <c r="H11" s="50"/>
      <c r="I11" s="50"/>
      <c r="J11" s="50"/>
      <c r="K11" s="50"/>
      <c r="L11" s="50"/>
      <c r="M11" s="50"/>
      <c r="N11" s="186"/>
      <c r="O11" s="186"/>
      <c r="P11" s="141"/>
      <c r="Q11" s="141"/>
      <c r="R11" s="141"/>
      <c r="S11" s="141"/>
      <c r="T11" s="186"/>
      <c r="U11" s="186"/>
      <c r="V11" s="186"/>
      <c r="W11" s="141"/>
      <c r="X11" s="141"/>
      <c r="Y11" s="141"/>
      <c r="Z11" s="141"/>
      <c r="AA11" s="141"/>
      <c r="AB11" s="186"/>
      <c r="AC11" s="186"/>
      <c r="AD11" s="141"/>
      <c r="AE11" s="141"/>
      <c r="AF11" s="141"/>
      <c r="AG11" s="141"/>
      <c r="AH11" s="141"/>
      <c r="AI11" s="186"/>
      <c r="AJ11" s="186"/>
      <c r="AK11" s="141"/>
      <c r="AL11" s="141"/>
      <c r="AM11" s="141"/>
      <c r="AN11" s="141"/>
      <c r="AO11" s="141"/>
      <c r="AP11" s="186"/>
      <c r="AQ11" s="186"/>
      <c r="AR11" s="142"/>
      <c r="AS11" s="58" t="str">
        <f aca="false">IF(A11&lt;&gt;"",IFERROR(VLOOKUP(N11,Tabelas!B:D,3,0),0),"")</f>
        <v/>
      </c>
      <c r="AT11" s="59" t="str">
        <f aca="false">IF(A11&lt;&gt;"",IFERROR(VLOOKUP(O11,Tabelas!B:D,3,0),0),"")</f>
        <v/>
      </c>
      <c r="AU11" s="59" t="str">
        <f aca="false">IF(A11&lt;&gt;"",IFERROR(VLOOKUP(P11,Tabelas!B:D,3,0),0),"")</f>
        <v/>
      </c>
      <c r="AV11" s="59" t="str">
        <f aca="false">IF(A11&lt;&gt;"",IFERROR(VLOOKUP(Q11,Tabelas!B:D,3,0),0),"")</f>
        <v/>
      </c>
      <c r="AW11" s="59" t="str">
        <f aca="false">IF(A11&lt;&gt;"",IFERROR(VLOOKUP(R11,Tabelas!B:D,3,0),0),"")</f>
        <v/>
      </c>
      <c r="AX11" s="59" t="str">
        <f aca="false">IF(A11&lt;&gt;"",IFERROR(VLOOKUP(S11,Tabelas!B:D,3,0),0),"")</f>
        <v/>
      </c>
      <c r="AY11" s="59" t="str">
        <f aca="false">IF(A11&lt;&gt;"",IFERROR(VLOOKUP(T11,Tabelas!B:D,3,0),0),"")</f>
        <v/>
      </c>
      <c r="AZ11" s="59" t="str">
        <f aca="false">IF(A11&lt;&gt;"",IFERROR(VLOOKUP(U11,Tabelas!B:D,3,0),0),"")</f>
        <v/>
      </c>
      <c r="BA11" s="59" t="str">
        <f aca="false">IF(A11&lt;&gt;"",IFERROR(VLOOKUP(V11,Tabelas!B:D,3,0),0),"")</f>
        <v/>
      </c>
      <c r="BB11" s="59" t="str">
        <f aca="false">IF(A11&lt;&gt;"",IFERROR(VLOOKUP(W11,Tabelas!B:D,3,0),0),"")</f>
        <v/>
      </c>
      <c r="BC11" s="59" t="str">
        <f aca="false">IF(A11&lt;&gt;"",IFERROR(VLOOKUP(X11,Tabelas!B:D,3,0),0),"")</f>
        <v/>
      </c>
      <c r="BD11" s="59" t="str">
        <f aca="false">IF(A11&lt;&gt;"",IFERROR(VLOOKUP(Y11,Tabelas!B:D,3,0),0),"")</f>
        <v/>
      </c>
      <c r="BE11" s="59" t="str">
        <f aca="false">IF(A11&lt;&gt;"",IFERROR(VLOOKUP(Z11,Tabelas!B:D,3,0),0),"")</f>
        <v/>
      </c>
      <c r="BF11" s="59" t="str">
        <f aca="false">IF(A11&lt;&gt;"",IFERROR(VLOOKUP(AA11,Tabelas!B:D,3,0),0),"")</f>
        <v/>
      </c>
      <c r="BG11" s="59" t="str">
        <f aca="false">IF(A11&lt;&gt;"",IFERROR(VLOOKUP(AB11,Tabelas!B:D,3,0),0),"")</f>
        <v/>
      </c>
      <c r="BH11" s="59" t="str">
        <f aca="false">IF(A11&lt;&gt;"",IFERROR(VLOOKUP(AC11,Tabelas!B:D,3,0),0),"")</f>
        <v/>
      </c>
      <c r="BI11" s="59" t="str">
        <f aca="false">IF(A11&lt;&gt;"",IFERROR(VLOOKUP(AD11,Tabelas!B:D,3,0),0),"")</f>
        <v/>
      </c>
      <c r="BJ11" s="59" t="str">
        <f aca="false">IF(A11&lt;&gt;"",IFERROR(VLOOKUP(AE11,Tabelas!B:D,3,0),0),"")</f>
        <v/>
      </c>
      <c r="BK11" s="59" t="str">
        <f aca="false">IF(A11&lt;&gt;"",IFERROR(VLOOKUP(AF11,Tabelas!B:D,3,0),0),"")</f>
        <v/>
      </c>
      <c r="BL11" s="59" t="str">
        <f aca="false">IF(A11&lt;&gt;"",IFERROR(VLOOKUP(AG11,Tabelas!B:D,3,0),0),"")</f>
        <v/>
      </c>
      <c r="BM11" s="59" t="str">
        <f aca="false">IF(A11&lt;&gt;"",IFERROR(VLOOKUP(AH11,Tabelas!B:D,3,0),0),"")</f>
        <v/>
      </c>
      <c r="BN11" s="59" t="str">
        <f aca="false">IF(A11&lt;&gt;"",IFERROR(VLOOKUP(AI11,Tabelas!B:D,3,0),0),"")</f>
        <v/>
      </c>
      <c r="BO11" s="59" t="str">
        <f aca="false">IF(A11&lt;&gt;"",IFERROR(VLOOKUP(AJ11,Tabelas!B:D,3,0),0),"")</f>
        <v/>
      </c>
      <c r="BP11" s="59" t="str">
        <f aca="false">IF(A11&lt;&gt;"",IFERROR(VLOOKUP(AK11,Tabelas!B:D,3,0),0),"")</f>
        <v/>
      </c>
      <c r="BQ11" s="59" t="str">
        <f aca="false">IF(A11&lt;&gt;"",IFERROR(VLOOKUP(AL11,Tabelas!B:D,3,0),0),"")</f>
        <v/>
      </c>
      <c r="BR11" s="59" t="str">
        <f aca="false">IF(A11&lt;&gt;"",IFERROR(VLOOKUP(AM11,Tabelas!B:D,3,0),0),"")</f>
        <v/>
      </c>
      <c r="BS11" s="59" t="str">
        <f aca="false">IF(A11&lt;&gt;"",IFERROR(VLOOKUP(AN11,Tabelas!B:D,3,0),0),"")</f>
        <v/>
      </c>
      <c r="BT11" s="59" t="str">
        <f aca="false">IF(A11&lt;&gt;"",IFERROR(VLOOKUP(AO11,Tabelas!B:D,3,0),0),"")</f>
        <v/>
      </c>
      <c r="BU11" s="59" t="str">
        <f aca="false">IF(A11&lt;&gt;"",IFERROR(VLOOKUP(AP11,Tabelas!B:D,3,0),0),"")</f>
        <v/>
      </c>
      <c r="BV11" s="59" t="str">
        <f aca="false">IF(A11&lt;&gt;"",IFERROR(VLOOKUP(AQ11,Tabelas!B:D,3,0),0),"")</f>
        <v/>
      </c>
      <c r="BW11" s="59" t="str">
        <f aca="false">IF(A11&lt;&gt;"",IFERROR(VLOOKUP(AR11,Tabelas!B:D,3,0),0),"")</f>
        <v/>
      </c>
      <c r="BX11" s="56" t="str">
        <f aca="false">IF(A11&lt;&gt;"",SUM(AS11:BW11),"")</f>
        <v/>
      </c>
      <c r="BY11" s="55" t="e">
        <f aca="false">IF(A11&lt;&gt;"",COUNTIF(N11:AR11,"LM")+COUNTIF(N11:AR11,"L"),"")+COUNTIF(N11:AR11,"LP")</f>
        <v>#VALUE!</v>
      </c>
      <c r="BZ11" s="56" t="str">
        <f aca="false">IF(A11&lt;&gt;"",COUNTIF(N11:AR11,"AB"),"")</f>
        <v/>
      </c>
      <c r="CA11" s="56" t="str">
        <f aca="false">IF(A11&lt;&gt;"",COUNTIF(N11:AR11,"FE"),"")</f>
        <v/>
      </c>
      <c r="CB11" s="56" t="str">
        <f aca="false">IF(A11&lt;&gt;"",COUNTIF(N11:AR11,"LC"),"")</f>
        <v/>
      </c>
      <c r="CC11" s="56" t="str">
        <f aca="false">IF(A11&lt;&gt;"",COUNTIF(N11:AR11,"CE"),"")</f>
        <v/>
      </c>
      <c r="CD11" s="55" t="str">
        <f aca="false">IF(A11&lt;&gt;"",COUNTIF(N11:AR11,"AF1")+COUNTIF(N11:AR11,"AF2")+COUNTIF(N11:AR11,"AF3")+COUNTIF(N11:AR11,"AF4")+COUNTIF(N11:AR11,"AF5")+COUNTIF(N11:AR11,"AF6")+COUNTIF(N11:AR11,"AF7")+COUNTIF(N11:AR11,"AF8")+COUNTIF(N11:AR11,"AF9")+COUNTIF(N11:AR11,"AF10")+COUNTIF(N11:AR11,"AF11")+COUNTIF(N11:AR11,"AF12")+COUNTIF(N11:AR11,"AF13")+COUNTIF(N11:AR11,"AF14"),"")</f>
        <v/>
      </c>
      <c r="CE11" s="55" t="str">
        <f aca="false">IF(A11&lt;&gt;"",COUNTIF(N11:AR11,"CE")+COUNTIF(N11:AR11,"L")+COUNTIF(N11:AR11,"LM")+COUNTIF(N11:AR11,"LP")+COUNTIF(N11:AR11,"LC")+COUNTIF(N11:AR11,"AB")+COUNTIF(N11:AR11,"AF1")+COUNTIF(N11:AR11,"AF2")+COUNTIF(N11:AR11,"AF3")+COUNTIF(N11:AR11,"AF4")+COUNTIF(N11:AR11,"AF5")+COUNTIF(N11:AR11,"AF6")+COUNTIF(N11:AR11,"AF7")+COUNTIF(N11:AR11,"AF8")+COUNTIF(N11:AR11,"AF9")+COUNTIF(N11:AR11,"AF10")+COUNTIF(N11:AR11,"AF11")+COUNTIF(N11:AR11,"AF12")+COUNTIF(N11:AR11,"AF13")+COUNTIF(N11:AR11,"AF14")+COUNTIF(N11:AR11,"RC")+COUNTIF(N11:AR11,"FO")+COUNTIF(N11:AR11,"FE"),"")</f>
        <v/>
      </c>
      <c r="CF11" s="57" t="str">
        <f aca="false">IF(A11&lt;&gt;"",COUNTIF(N11:AR11,"APH"),"")</f>
        <v/>
      </c>
      <c r="CG11" s="3"/>
    </row>
    <row r="12" customFormat="false" ht="12.75" hidden="false" customHeight="true" outlineLevel="0" collapsed="false">
      <c r="A12" s="140"/>
      <c r="B12" s="46"/>
      <c r="C12" s="48"/>
      <c r="D12" s="48"/>
      <c r="E12" s="48"/>
      <c r="F12" s="48"/>
      <c r="G12" s="49"/>
      <c r="H12" s="50"/>
      <c r="I12" s="50"/>
      <c r="J12" s="50"/>
      <c r="K12" s="50"/>
      <c r="L12" s="50"/>
      <c r="M12" s="50"/>
      <c r="N12" s="186"/>
      <c r="O12" s="186"/>
      <c r="P12" s="141"/>
      <c r="Q12" s="141"/>
      <c r="R12" s="141"/>
      <c r="S12" s="141"/>
      <c r="T12" s="186"/>
      <c r="U12" s="186"/>
      <c r="V12" s="186"/>
      <c r="W12" s="141"/>
      <c r="X12" s="141"/>
      <c r="Y12" s="141"/>
      <c r="Z12" s="141"/>
      <c r="AA12" s="141"/>
      <c r="AB12" s="186"/>
      <c r="AC12" s="186"/>
      <c r="AD12" s="141"/>
      <c r="AE12" s="141"/>
      <c r="AF12" s="141"/>
      <c r="AG12" s="141"/>
      <c r="AH12" s="141"/>
      <c r="AI12" s="186"/>
      <c r="AJ12" s="186"/>
      <c r="AK12" s="141"/>
      <c r="AL12" s="141"/>
      <c r="AM12" s="141"/>
      <c r="AN12" s="141"/>
      <c r="AO12" s="141"/>
      <c r="AP12" s="186"/>
      <c r="AQ12" s="186"/>
      <c r="AR12" s="142"/>
      <c r="AS12" s="58" t="str">
        <f aca="false">IF(A12&lt;&gt;"",IFERROR(VLOOKUP(N12,Tabelas!B:D,3,0),0),"")</f>
        <v/>
      </c>
      <c r="AT12" s="59" t="str">
        <f aca="false">IF(A12&lt;&gt;"",IFERROR(VLOOKUP(O12,Tabelas!B:D,3,0),0),"")</f>
        <v/>
      </c>
      <c r="AU12" s="59" t="str">
        <f aca="false">IF(A12&lt;&gt;"",IFERROR(VLOOKUP(P12,Tabelas!B:D,3,0),0),"")</f>
        <v/>
      </c>
      <c r="AV12" s="59" t="str">
        <f aca="false">IF(A12&lt;&gt;"",IFERROR(VLOOKUP(Q12,Tabelas!B:D,3,0),0),"")</f>
        <v/>
      </c>
      <c r="AW12" s="59" t="str">
        <f aca="false">IF(A12&lt;&gt;"",IFERROR(VLOOKUP(R12,Tabelas!B:D,3,0),0),"")</f>
        <v/>
      </c>
      <c r="AX12" s="59" t="str">
        <f aca="false">IF(A12&lt;&gt;"",IFERROR(VLOOKUP(S12,Tabelas!B:D,3,0),0),"")</f>
        <v/>
      </c>
      <c r="AY12" s="59" t="str">
        <f aca="false">IF(A12&lt;&gt;"",IFERROR(VLOOKUP(T12,Tabelas!B:D,3,0),0),"")</f>
        <v/>
      </c>
      <c r="AZ12" s="59" t="str">
        <f aca="false">IF(A12&lt;&gt;"",IFERROR(VLOOKUP(U12,Tabelas!B:D,3,0),0),"")</f>
        <v/>
      </c>
      <c r="BA12" s="59" t="str">
        <f aca="false">IF(A12&lt;&gt;"",IFERROR(VLOOKUP(V12,Tabelas!B:D,3,0),0),"")</f>
        <v/>
      </c>
      <c r="BB12" s="59" t="str">
        <f aca="false">IF(A12&lt;&gt;"",IFERROR(VLOOKUP(W12,Tabelas!B:D,3,0),0),"")</f>
        <v/>
      </c>
      <c r="BC12" s="59" t="str">
        <f aca="false">IF(A12&lt;&gt;"",IFERROR(VLOOKUP(X12,Tabelas!B:D,3,0),0),"")</f>
        <v/>
      </c>
      <c r="BD12" s="59" t="str">
        <f aca="false">IF(A12&lt;&gt;"",IFERROR(VLOOKUP(Y12,Tabelas!B:D,3,0),0),"")</f>
        <v/>
      </c>
      <c r="BE12" s="59" t="str">
        <f aca="false">IF(A12&lt;&gt;"",IFERROR(VLOOKUP(Z12,Tabelas!B:D,3,0),0),"")</f>
        <v/>
      </c>
      <c r="BF12" s="59" t="str">
        <f aca="false">IF(A12&lt;&gt;"",IFERROR(VLOOKUP(AA12,Tabelas!B:D,3,0),0),"")</f>
        <v/>
      </c>
      <c r="BG12" s="59" t="str">
        <f aca="false">IF(A12&lt;&gt;"",IFERROR(VLOOKUP(AB12,Tabelas!B:D,3,0),0),"")</f>
        <v/>
      </c>
      <c r="BH12" s="59" t="str">
        <f aca="false">IF(A12&lt;&gt;"",IFERROR(VLOOKUP(AC12,Tabelas!B:D,3,0),0),"")</f>
        <v/>
      </c>
      <c r="BI12" s="59" t="str">
        <f aca="false">IF(A12&lt;&gt;"",IFERROR(VLOOKUP(AD12,Tabelas!B:D,3,0),0),"")</f>
        <v/>
      </c>
      <c r="BJ12" s="59" t="str">
        <f aca="false">IF(A12&lt;&gt;"",IFERROR(VLOOKUP(AE12,Tabelas!B:D,3,0),0),"")</f>
        <v/>
      </c>
      <c r="BK12" s="59" t="str">
        <f aca="false">IF(A12&lt;&gt;"",IFERROR(VLOOKUP(AF12,Tabelas!B:D,3,0),0),"")</f>
        <v/>
      </c>
      <c r="BL12" s="59" t="str">
        <f aca="false">IF(A12&lt;&gt;"",IFERROR(VLOOKUP(AG12,Tabelas!B:D,3,0),0),"")</f>
        <v/>
      </c>
      <c r="BM12" s="59" t="str">
        <f aca="false">IF(A12&lt;&gt;"",IFERROR(VLOOKUP(AH12,Tabelas!B:D,3,0),0),"")</f>
        <v/>
      </c>
      <c r="BN12" s="59" t="str">
        <f aca="false">IF(A12&lt;&gt;"",IFERROR(VLOOKUP(AI12,Tabelas!B:D,3,0),0),"")</f>
        <v/>
      </c>
      <c r="BO12" s="59" t="str">
        <f aca="false">IF(A12&lt;&gt;"",IFERROR(VLOOKUP(AJ12,Tabelas!B:D,3,0),0),"")</f>
        <v/>
      </c>
      <c r="BP12" s="59" t="str">
        <f aca="false">IF(A12&lt;&gt;"",IFERROR(VLOOKUP(AK12,Tabelas!B:D,3,0),0),"")</f>
        <v/>
      </c>
      <c r="BQ12" s="59" t="str">
        <f aca="false">IF(A12&lt;&gt;"",IFERROR(VLOOKUP(AL12,Tabelas!B:D,3,0),0),"")</f>
        <v/>
      </c>
      <c r="BR12" s="59" t="str">
        <f aca="false">IF(A12&lt;&gt;"",IFERROR(VLOOKUP(AM12,Tabelas!B:D,3,0),0),"")</f>
        <v/>
      </c>
      <c r="BS12" s="59" t="str">
        <f aca="false">IF(A12&lt;&gt;"",IFERROR(VLOOKUP(AN12,Tabelas!B:D,3,0),0),"")</f>
        <v/>
      </c>
      <c r="BT12" s="59" t="str">
        <f aca="false">IF(A12&lt;&gt;"",IFERROR(VLOOKUP(AO12,Tabelas!B:D,3,0),0),"")</f>
        <v/>
      </c>
      <c r="BU12" s="59" t="str">
        <f aca="false">IF(A12&lt;&gt;"",IFERROR(VLOOKUP(AP12,Tabelas!B:D,3,0),0),"")</f>
        <v/>
      </c>
      <c r="BV12" s="59" t="str">
        <f aca="false">IF(A12&lt;&gt;"",IFERROR(VLOOKUP(AQ12,Tabelas!B:D,3,0),0),"")</f>
        <v/>
      </c>
      <c r="BW12" s="59" t="str">
        <f aca="false">IF(A12&lt;&gt;"",IFERROR(VLOOKUP(AR12,Tabelas!B:D,3,0),0),"")</f>
        <v/>
      </c>
      <c r="BX12" s="56" t="str">
        <f aca="false">IF(A12&lt;&gt;"",SUM(AS12:BW12),"")</f>
        <v/>
      </c>
      <c r="BY12" s="55" t="e">
        <f aca="false">IF(A12&lt;&gt;"",COUNTIF(N12:AR12,"LM")+COUNTIF(N12:AR12,"L"),"")+COUNTIF(N12:AR12,"LP")</f>
        <v>#VALUE!</v>
      </c>
      <c r="BZ12" s="56" t="str">
        <f aca="false">IF(A12&lt;&gt;"",COUNTIF(N12:AR12,"AB"),"")</f>
        <v/>
      </c>
      <c r="CA12" s="56" t="str">
        <f aca="false">IF(A12&lt;&gt;"",COUNTIF(N12:AR12,"FE"),"")</f>
        <v/>
      </c>
      <c r="CB12" s="56" t="str">
        <f aca="false">IF(A12&lt;&gt;"",COUNTIF(N12:AR12,"LC"),"")</f>
        <v/>
      </c>
      <c r="CC12" s="56" t="str">
        <f aca="false">IF(A12&lt;&gt;"",COUNTIF(N12:AR12,"CE"),"")</f>
        <v/>
      </c>
      <c r="CD12" s="55" t="str">
        <f aca="false">IF(A12&lt;&gt;"",COUNTIF(N12:AR12,"AF1")+COUNTIF(N12:AR12,"AF2")+COUNTIF(N12:AR12,"AF3")+COUNTIF(N12:AR12,"AF4")+COUNTIF(N12:AR12,"AF5")+COUNTIF(N12:AR12,"AF6")+COUNTIF(N12:AR12,"AF7")+COUNTIF(N12:AR12,"AF8")+COUNTIF(N12:AR12,"AF9")+COUNTIF(N12:AR12,"AF10")+COUNTIF(N12:AR12,"AF11")+COUNTIF(N12:AR12,"AF12")+COUNTIF(N12:AR12,"AF13")+COUNTIF(N12:AR12,"AF14"),"")</f>
        <v/>
      </c>
      <c r="CE12" s="55" t="str">
        <f aca="false">IF(A12&lt;&gt;"",COUNTIF(N12:AR12,"CE")+COUNTIF(N12:AR12,"L")+COUNTIF(N12:AR12,"LM")+COUNTIF(N12:AR12,"LP")+COUNTIF(N12:AR12,"LC")+COUNTIF(N12:AR12,"AB")+COUNTIF(N12:AR12,"AF1")+COUNTIF(N12:AR12,"AF2")+COUNTIF(N12:AR12,"AF3")+COUNTIF(N12:AR12,"AF4")+COUNTIF(N12:AR12,"AF5")+COUNTIF(N12:AR12,"AF6")+COUNTIF(N12:AR12,"AF7")+COUNTIF(N12:AR12,"AF8")+COUNTIF(N12:AR12,"AF9")+COUNTIF(N12:AR12,"AF10")+COUNTIF(N12:AR12,"AF11")+COUNTIF(N12:AR12,"AF12")+COUNTIF(N12:AR12,"AF13")+COUNTIF(N12:AR12,"AF14")+COUNTIF(N12:AR12,"RC")+COUNTIF(N12:AR12,"FO")+COUNTIF(N12:AR12,"FE"),"")</f>
        <v/>
      </c>
      <c r="CF12" s="57" t="str">
        <f aca="false">IF(A12&lt;&gt;"",COUNTIF(N12:AR12,"APH"),"")</f>
        <v/>
      </c>
      <c r="CG12" s="3"/>
    </row>
    <row r="13" customFormat="false" ht="12.75" hidden="false" customHeight="true" outlineLevel="0" collapsed="false">
      <c r="A13" s="140"/>
      <c r="B13" s="46"/>
      <c r="C13" s="48"/>
      <c r="D13" s="48"/>
      <c r="E13" s="48"/>
      <c r="F13" s="48"/>
      <c r="G13" s="50"/>
      <c r="H13" s="50"/>
      <c r="I13" s="50"/>
      <c r="J13" s="50"/>
      <c r="K13" s="50"/>
      <c r="L13" s="50"/>
      <c r="M13" s="50"/>
      <c r="N13" s="186"/>
      <c r="O13" s="186"/>
      <c r="P13" s="141"/>
      <c r="Q13" s="141"/>
      <c r="R13" s="141"/>
      <c r="S13" s="141"/>
      <c r="T13" s="186"/>
      <c r="U13" s="186"/>
      <c r="V13" s="186"/>
      <c r="W13" s="141"/>
      <c r="X13" s="141"/>
      <c r="Y13" s="141"/>
      <c r="Z13" s="141"/>
      <c r="AA13" s="141"/>
      <c r="AB13" s="186"/>
      <c r="AC13" s="186"/>
      <c r="AD13" s="141"/>
      <c r="AE13" s="141"/>
      <c r="AF13" s="141"/>
      <c r="AG13" s="141"/>
      <c r="AH13" s="141"/>
      <c r="AI13" s="186"/>
      <c r="AJ13" s="186"/>
      <c r="AK13" s="141"/>
      <c r="AL13" s="141"/>
      <c r="AM13" s="141"/>
      <c r="AN13" s="141"/>
      <c r="AO13" s="141"/>
      <c r="AP13" s="186"/>
      <c r="AQ13" s="186"/>
      <c r="AR13" s="142"/>
      <c r="AS13" s="53" t="str">
        <f aca="false">IF(A13&lt;&gt;"",IFERROR(VLOOKUP(N13,Tabelas!B:D,3,0),0),"")</f>
        <v/>
      </c>
      <c r="AT13" s="54" t="str">
        <f aca="false">IF(A13&lt;&gt;"",IFERROR(VLOOKUP(O13,Tabelas!B:D,3,0),0),"")</f>
        <v/>
      </c>
      <c r="AU13" s="54" t="str">
        <f aca="false">IF(A13&lt;&gt;"",IFERROR(VLOOKUP(P13,Tabelas!B:D,3,0),0),"")</f>
        <v/>
      </c>
      <c r="AV13" s="54" t="str">
        <f aca="false">IF(A13&lt;&gt;"",IFERROR(VLOOKUP(Q13,Tabelas!B:D,3,0),0),"")</f>
        <v/>
      </c>
      <c r="AW13" s="54" t="str">
        <f aca="false">IF(A13&lt;&gt;"",IFERROR(VLOOKUP(R13,Tabelas!B:D,3,0),0),"")</f>
        <v/>
      </c>
      <c r="AX13" s="54" t="str">
        <f aca="false">IF(A13&lt;&gt;"",IFERROR(VLOOKUP(S13,Tabelas!B:D,3,0),0),"")</f>
        <v/>
      </c>
      <c r="AY13" s="54" t="str">
        <f aca="false">IF(A13&lt;&gt;"",IFERROR(VLOOKUP(T13,Tabelas!B:D,3,0),0),"")</f>
        <v/>
      </c>
      <c r="AZ13" s="54" t="str">
        <f aca="false">IF(A13&lt;&gt;"",IFERROR(VLOOKUP(U13,Tabelas!B:D,3,0),0),"")</f>
        <v/>
      </c>
      <c r="BA13" s="54" t="str">
        <f aca="false">IF(A13&lt;&gt;"",IFERROR(VLOOKUP(V13,Tabelas!B:D,3,0),0),"")</f>
        <v/>
      </c>
      <c r="BB13" s="54" t="str">
        <f aca="false">IF(A13&lt;&gt;"",IFERROR(VLOOKUP(W13,Tabelas!B:D,3,0),0),"")</f>
        <v/>
      </c>
      <c r="BC13" s="54" t="str">
        <f aca="false">IF(A13&lt;&gt;"",IFERROR(VLOOKUP(X13,Tabelas!B:D,3,0),0),"")</f>
        <v/>
      </c>
      <c r="BD13" s="54" t="str">
        <f aca="false">IF(A13&lt;&gt;"",IFERROR(VLOOKUP(Y13,Tabelas!B:D,3,0),0),"")</f>
        <v/>
      </c>
      <c r="BE13" s="54" t="str">
        <f aca="false">IF(A13&lt;&gt;"",IFERROR(VLOOKUP(Z13,Tabelas!B:D,3,0),0),"")</f>
        <v/>
      </c>
      <c r="BF13" s="54" t="str">
        <f aca="false">IF(A13&lt;&gt;"",IFERROR(VLOOKUP(AA13,Tabelas!B:D,3,0),0),"")</f>
        <v/>
      </c>
      <c r="BG13" s="54" t="str">
        <f aca="false">IF(A13&lt;&gt;"",IFERROR(VLOOKUP(AB13,Tabelas!B:D,3,0),0),"")</f>
        <v/>
      </c>
      <c r="BH13" s="54" t="str">
        <f aca="false">IF(A13&lt;&gt;"",IFERROR(VLOOKUP(AC13,Tabelas!B:D,3,0),0),"")</f>
        <v/>
      </c>
      <c r="BI13" s="54" t="str">
        <f aca="false">IF(A13&lt;&gt;"",IFERROR(VLOOKUP(AD13,Tabelas!B:D,3,0),0),"")</f>
        <v/>
      </c>
      <c r="BJ13" s="54" t="str">
        <f aca="false">IF(A13&lt;&gt;"",IFERROR(VLOOKUP(AE13,Tabelas!B:D,3,0),0),"")</f>
        <v/>
      </c>
      <c r="BK13" s="54" t="str">
        <f aca="false">IF(A13&lt;&gt;"",IFERROR(VLOOKUP(AF13,Tabelas!B:D,3,0),0),"")</f>
        <v/>
      </c>
      <c r="BL13" s="54" t="str">
        <f aca="false">IF(A13&lt;&gt;"",IFERROR(VLOOKUP(AG13,Tabelas!B:D,3,0),0),"")</f>
        <v/>
      </c>
      <c r="BM13" s="54" t="str">
        <f aca="false">IF(A13&lt;&gt;"",IFERROR(VLOOKUP(AH13,Tabelas!B:D,3,0),0),"")</f>
        <v/>
      </c>
      <c r="BN13" s="54" t="str">
        <f aca="false">IF(A13&lt;&gt;"",IFERROR(VLOOKUP(AI13,Tabelas!B:D,3,0),0),"")</f>
        <v/>
      </c>
      <c r="BO13" s="54" t="str">
        <f aca="false">IF(A13&lt;&gt;"",IFERROR(VLOOKUP(AJ13,Tabelas!B:D,3,0),0),"")</f>
        <v/>
      </c>
      <c r="BP13" s="54" t="str">
        <f aca="false">IF(A13&lt;&gt;"",IFERROR(VLOOKUP(AK13,Tabelas!B:D,3,0),0),"")</f>
        <v/>
      </c>
      <c r="BQ13" s="54" t="str">
        <f aca="false">IF(A13&lt;&gt;"",IFERROR(VLOOKUP(AL13,Tabelas!B:D,3,0),0),"")</f>
        <v/>
      </c>
      <c r="BR13" s="54" t="str">
        <f aca="false">IF(A13&lt;&gt;"",IFERROR(VLOOKUP(AM13,Tabelas!B:D,3,0),0),"")</f>
        <v/>
      </c>
      <c r="BS13" s="54" t="str">
        <f aca="false">IF(A13&lt;&gt;"",IFERROR(VLOOKUP(AN13,Tabelas!B:D,3,0),0),"")</f>
        <v/>
      </c>
      <c r="BT13" s="54" t="str">
        <f aca="false">IF(A13&lt;&gt;"",IFERROR(VLOOKUP(AO13,Tabelas!B:D,3,0),0),"")</f>
        <v/>
      </c>
      <c r="BU13" s="54" t="str">
        <f aca="false">IF(A13&lt;&gt;"",IFERROR(VLOOKUP(AP13,Tabelas!B:D,3,0),0),"")</f>
        <v/>
      </c>
      <c r="BV13" s="54" t="str">
        <f aca="false">IF(A13&lt;&gt;"",IFERROR(VLOOKUP(AQ13,Tabelas!B:D,3,0),0),"")</f>
        <v/>
      </c>
      <c r="BW13" s="54" t="str">
        <f aca="false">IF(A13&lt;&gt;"",IFERROR(VLOOKUP(AR13,Tabelas!B:D,3,0),0),"")</f>
        <v/>
      </c>
      <c r="BX13" s="55" t="str">
        <f aca="false">IF(A13&lt;&gt;"",SUM(AS13:BW13),"")</f>
        <v/>
      </c>
      <c r="BY13" s="55" t="e">
        <f aca="false">IF(A13&lt;&gt;"",COUNTIF(N13:AR13,"LM")+COUNTIF(N13:AR13,"L"),"")+COUNTIF(N13:AR13,"LP")</f>
        <v>#VALUE!</v>
      </c>
      <c r="BZ13" s="55" t="str">
        <f aca="false">IF(A13&lt;&gt;"",COUNTIF(N13:AR13,"AB"),"")</f>
        <v/>
      </c>
      <c r="CA13" s="55" t="str">
        <f aca="false">IF(A13&lt;&gt;"",COUNTIF(N13:AR13,"FE"),"")</f>
        <v/>
      </c>
      <c r="CB13" s="55" t="str">
        <f aca="false">IF(A13&lt;&gt;"",COUNTIF(N13:AR13,"LC"),"")</f>
        <v/>
      </c>
      <c r="CC13" s="55" t="str">
        <f aca="false">IF(A13&lt;&gt;"",COUNTIF(N13:AR13,"CE"),"")</f>
        <v/>
      </c>
      <c r="CD13" s="55" t="str">
        <f aca="false">IF(A13&lt;&gt;"",COUNTIF(N13:AR13,"AF1")+COUNTIF(N13:AR13,"AF2")+COUNTIF(N13:AR13,"AF3")+COUNTIF(N13:AR13,"AF4")+COUNTIF(N13:AR13,"AF5")+COUNTIF(N13:AR13,"AF6")+COUNTIF(N13:AR13,"AF7")+COUNTIF(N13:AR13,"AF8")+COUNTIF(N13:AR13,"AF9")+COUNTIF(N13:AR13,"AF10")+COUNTIF(N13:AR13,"AF11")+COUNTIF(N13:AR13,"AF12")+COUNTIF(N13:AR13,"AF13")+COUNTIF(N13:AR13,"AF14"),"")</f>
        <v/>
      </c>
      <c r="CE13" s="55" t="str">
        <f aca="false">IF(A13&lt;&gt;"",COUNTIF(N13:AR13,"CE")+COUNTIF(N13:AR13,"L")+COUNTIF(N13:AR13,"LM")+COUNTIF(N13:AR13,"LP")+COUNTIF(N13:AR13,"LC")+COUNTIF(N13:AR13,"AB")+COUNTIF(N13:AR13,"AF1")+COUNTIF(N13:AR13,"AF2")+COUNTIF(N13:AR13,"AF3")+COUNTIF(N13:AR13,"AF4")+COUNTIF(N13:AR13,"AF5")+COUNTIF(N13:AR13,"AF6")+COUNTIF(N13:AR13,"AF7")+COUNTIF(N13:AR13,"AF8")+COUNTIF(N13:AR13,"AF9")+COUNTIF(N13:AR13,"AF10")+COUNTIF(N13:AR13,"AF11")+COUNTIF(N13:AR13,"AF12")+COUNTIF(N13:AR13,"AF13")+COUNTIF(N13:AR13,"AF14")+COUNTIF(N13:AR13,"RC")+COUNTIF(N13:AR13,"FO")+COUNTIF(N13:AR13,"FE"),"")</f>
        <v/>
      </c>
      <c r="CF13" s="143" t="str">
        <f aca="false">IF(A13&lt;&gt;"",COUNTIF(N13:AR13,"APH"),"")</f>
        <v/>
      </c>
      <c r="CG13" s="3"/>
    </row>
    <row r="14" customFormat="false" ht="12.75" hidden="false" customHeight="true" outlineLevel="0" collapsed="false">
      <c r="A14" s="140"/>
      <c r="B14" s="46"/>
      <c r="C14" s="48"/>
      <c r="D14" s="48"/>
      <c r="E14" s="48"/>
      <c r="F14" s="48"/>
      <c r="G14" s="49"/>
      <c r="H14" s="50"/>
      <c r="I14" s="50"/>
      <c r="J14" s="50"/>
      <c r="K14" s="50"/>
      <c r="L14" s="50"/>
      <c r="M14" s="50"/>
      <c r="N14" s="186"/>
      <c r="O14" s="186"/>
      <c r="P14" s="141"/>
      <c r="Q14" s="141"/>
      <c r="R14" s="141"/>
      <c r="S14" s="141"/>
      <c r="T14" s="186"/>
      <c r="U14" s="186"/>
      <c r="V14" s="186"/>
      <c r="W14" s="141"/>
      <c r="X14" s="141"/>
      <c r="Y14" s="141"/>
      <c r="Z14" s="141"/>
      <c r="AA14" s="141"/>
      <c r="AB14" s="186"/>
      <c r="AC14" s="186"/>
      <c r="AD14" s="141"/>
      <c r="AE14" s="141"/>
      <c r="AF14" s="141"/>
      <c r="AG14" s="141"/>
      <c r="AH14" s="141"/>
      <c r="AI14" s="186"/>
      <c r="AJ14" s="186"/>
      <c r="AK14" s="141"/>
      <c r="AL14" s="141"/>
      <c r="AM14" s="141"/>
      <c r="AN14" s="141"/>
      <c r="AO14" s="141"/>
      <c r="AP14" s="186"/>
      <c r="AQ14" s="186"/>
      <c r="AR14" s="142"/>
      <c r="AS14" s="58" t="str">
        <f aca="false">IF(A14&lt;&gt;"",IFERROR(VLOOKUP(N14,Tabelas!B:D,3,0),0),"")</f>
        <v/>
      </c>
      <c r="AT14" s="59" t="str">
        <f aca="false">IF(A14&lt;&gt;"",IFERROR(VLOOKUP(O14,Tabelas!B:D,3,0),0),"")</f>
        <v/>
      </c>
      <c r="AU14" s="59" t="str">
        <f aca="false">IF(A14&lt;&gt;"",IFERROR(VLOOKUP(P14,Tabelas!B:D,3,0),0),"")</f>
        <v/>
      </c>
      <c r="AV14" s="59" t="str">
        <f aca="false">IF(A14&lt;&gt;"",IFERROR(VLOOKUP(Q14,Tabelas!B:D,3,0),0),"")</f>
        <v/>
      </c>
      <c r="AW14" s="59" t="str">
        <f aca="false">IF(A14&lt;&gt;"",IFERROR(VLOOKUP(R14,Tabelas!B:D,3,0),0),"")</f>
        <v/>
      </c>
      <c r="AX14" s="59" t="str">
        <f aca="false">IF(A14&lt;&gt;"",IFERROR(VLOOKUP(S14,Tabelas!B:D,3,0),0),"")</f>
        <v/>
      </c>
      <c r="AY14" s="59" t="str">
        <f aca="false">IF(A14&lt;&gt;"",IFERROR(VLOOKUP(T14,Tabelas!B:D,3,0),0),"")</f>
        <v/>
      </c>
      <c r="AZ14" s="59" t="str">
        <f aca="false">IF(A14&lt;&gt;"",IFERROR(VLOOKUP(U14,Tabelas!B:D,3,0),0),"")</f>
        <v/>
      </c>
      <c r="BA14" s="59" t="str">
        <f aca="false">IF(A14&lt;&gt;"",IFERROR(VLOOKUP(V14,Tabelas!B:D,3,0),0),"")</f>
        <v/>
      </c>
      <c r="BB14" s="59" t="str">
        <f aca="false">IF(A14&lt;&gt;"",IFERROR(VLOOKUP(W14,Tabelas!B:D,3,0),0),"")</f>
        <v/>
      </c>
      <c r="BC14" s="59" t="str">
        <f aca="false">IF(A14&lt;&gt;"",IFERROR(VLOOKUP(X14,Tabelas!B:D,3,0),0),"")</f>
        <v/>
      </c>
      <c r="BD14" s="59" t="str">
        <f aca="false">IF(A14&lt;&gt;"",IFERROR(VLOOKUP(Y14,Tabelas!B:D,3,0),0),"")</f>
        <v/>
      </c>
      <c r="BE14" s="59" t="str">
        <f aca="false">IF(A14&lt;&gt;"",IFERROR(VLOOKUP(Z14,Tabelas!B:D,3,0),0),"")</f>
        <v/>
      </c>
      <c r="BF14" s="59" t="str">
        <f aca="false">IF(A14&lt;&gt;"",IFERROR(VLOOKUP(AA14,Tabelas!B:D,3,0),0),"")</f>
        <v/>
      </c>
      <c r="BG14" s="59" t="str">
        <f aca="false">IF(A14&lt;&gt;"",IFERROR(VLOOKUP(AB14,Tabelas!B:D,3,0),0),"")</f>
        <v/>
      </c>
      <c r="BH14" s="59" t="str">
        <f aca="false">IF(A14&lt;&gt;"",IFERROR(VLOOKUP(AC14,Tabelas!B:D,3,0),0),"")</f>
        <v/>
      </c>
      <c r="BI14" s="59" t="str">
        <f aca="false">IF(A14&lt;&gt;"",IFERROR(VLOOKUP(AD14,Tabelas!B:D,3,0),0),"")</f>
        <v/>
      </c>
      <c r="BJ14" s="59" t="str">
        <f aca="false">IF(A14&lt;&gt;"",IFERROR(VLOOKUP(AE14,Tabelas!B:D,3,0),0),"")</f>
        <v/>
      </c>
      <c r="BK14" s="59" t="str">
        <f aca="false">IF(A14&lt;&gt;"",IFERROR(VLOOKUP(AF14,Tabelas!B:D,3,0),0),"")</f>
        <v/>
      </c>
      <c r="BL14" s="59" t="str">
        <f aca="false">IF(A14&lt;&gt;"",IFERROR(VLOOKUP(AG14,Tabelas!B:D,3,0),0),"")</f>
        <v/>
      </c>
      <c r="BM14" s="59" t="str">
        <f aca="false">IF(A14&lt;&gt;"",IFERROR(VLOOKUP(AH14,Tabelas!B:D,3,0),0),"")</f>
        <v/>
      </c>
      <c r="BN14" s="59" t="str">
        <f aca="false">IF(A14&lt;&gt;"",IFERROR(VLOOKUP(AI14,Tabelas!B:D,3,0),0),"")</f>
        <v/>
      </c>
      <c r="BO14" s="59" t="str">
        <f aca="false">IF(A14&lt;&gt;"",IFERROR(VLOOKUP(AJ14,Tabelas!B:D,3,0),0),"")</f>
        <v/>
      </c>
      <c r="BP14" s="59" t="str">
        <f aca="false">IF(A14&lt;&gt;"",IFERROR(VLOOKUP(AK14,Tabelas!B:D,3,0),0),"")</f>
        <v/>
      </c>
      <c r="BQ14" s="59" t="str">
        <f aca="false">IF(A14&lt;&gt;"",IFERROR(VLOOKUP(AL14,Tabelas!B:D,3,0),0),"")</f>
        <v/>
      </c>
      <c r="BR14" s="59" t="str">
        <f aca="false">IF(A14&lt;&gt;"",IFERROR(VLOOKUP(AM14,Tabelas!B:D,3,0),0),"")</f>
        <v/>
      </c>
      <c r="BS14" s="59" t="str">
        <f aca="false">IF(A14&lt;&gt;"",IFERROR(VLOOKUP(AN14,Tabelas!B:D,3,0),0),"")</f>
        <v/>
      </c>
      <c r="BT14" s="59" t="str">
        <f aca="false">IF(A14&lt;&gt;"",IFERROR(VLOOKUP(AO14,Tabelas!B:D,3,0),0),"")</f>
        <v/>
      </c>
      <c r="BU14" s="59" t="str">
        <f aca="false">IF(A14&lt;&gt;"",IFERROR(VLOOKUP(AP14,Tabelas!B:D,3,0),0),"")</f>
        <v/>
      </c>
      <c r="BV14" s="59" t="str">
        <f aca="false">IF(A14&lt;&gt;"",IFERROR(VLOOKUP(AQ14,Tabelas!B:D,3,0),0),"")</f>
        <v/>
      </c>
      <c r="BW14" s="59" t="str">
        <f aca="false">IF(A14&lt;&gt;"",IFERROR(VLOOKUP(AR14,Tabelas!B:D,3,0),0),"")</f>
        <v/>
      </c>
      <c r="BX14" s="56" t="str">
        <f aca="false">IF(A14&lt;&gt;"",SUM(AS14:BW14),"")</f>
        <v/>
      </c>
      <c r="BY14" s="55" t="e">
        <f aca="false">IF(A14&lt;&gt;"",COUNTIF(N14:AR14,"LM")+COUNTIF(N14:AR14,"L"),"")+COUNTIF(N14:AR14,"LP")</f>
        <v>#VALUE!</v>
      </c>
      <c r="BZ14" s="56" t="str">
        <f aca="false">IF(A14&lt;&gt;"",COUNTIF(N14:AR14,"AB"),"")</f>
        <v/>
      </c>
      <c r="CA14" s="56" t="str">
        <f aca="false">IF(A14&lt;&gt;"",COUNTIF(N14:AR14,"FE"),"")</f>
        <v/>
      </c>
      <c r="CB14" s="56" t="str">
        <f aca="false">IF(A14&lt;&gt;"",COUNTIF(N14:AR14,"LC"),"")</f>
        <v/>
      </c>
      <c r="CC14" s="56" t="str">
        <f aca="false">IF(A14&lt;&gt;"",COUNTIF(N14:AR14,"CE"),"")</f>
        <v/>
      </c>
      <c r="CD14" s="55" t="str">
        <f aca="false">IF(A14&lt;&gt;"",COUNTIF(N14:AR14,"AF1")+COUNTIF(N14:AR14,"AF2")+COUNTIF(N14:AR14,"AF3")+COUNTIF(N14:AR14,"AF4")+COUNTIF(N14:AR14,"AF5")+COUNTIF(N14:AR14,"AF6")+COUNTIF(N14:AR14,"AF7")+COUNTIF(N14:AR14,"AF8")+COUNTIF(N14:AR14,"AF9")+COUNTIF(N14:AR14,"AF10")+COUNTIF(N14:AR14,"AF11")+COUNTIF(N14:AR14,"AF12")+COUNTIF(N14:AR14,"AF13")+COUNTIF(N14:AR14,"AF14"),"")</f>
        <v/>
      </c>
      <c r="CE14" s="55" t="str">
        <f aca="false">IF(A14&lt;&gt;"",COUNTIF(N14:AR14,"CE")+COUNTIF(N14:AR14,"L")+COUNTIF(N14:AR14,"LM")+COUNTIF(N14:AR14,"LP")+COUNTIF(N14:AR14,"LC")+COUNTIF(N14:AR14,"AB")+COUNTIF(N14:AR14,"AF1")+COUNTIF(N14:AR14,"AF2")+COUNTIF(N14:AR14,"AF3")+COUNTIF(N14:AR14,"AF4")+COUNTIF(N14:AR14,"AF5")+COUNTIF(N14:AR14,"AF6")+COUNTIF(N14:AR14,"AF7")+COUNTIF(N14:AR14,"AF8")+COUNTIF(N14:AR14,"AF9")+COUNTIF(N14:AR14,"AF10")+COUNTIF(N14:AR14,"AF11")+COUNTIF(N14:AR14,"AF12")+COUNTIF(N14:AR14,"AF13")+COUNTIF(N14:AR14,"AF14")+COUNTIF(N14:AR14,"RC")+COUNTIF(N14:AR14,"FO")+COUNTIF(N14:AR14,"FE"),"")</f>
        <v/>
      </c>
      <c r="CF14" s="57" t="str">
        <f aca="false">IF(A14&lt;&gt;"",COUNTIF(N14:AR14,"APH"),"")</f>
        <v/>
      </c>
      <c r="CG14" s="3"/>
    </row>
    <row r="15" customFormat="false" ht="12.75" hidden="false" customHeight="true" outlineLevel="0" collapsed="false">
      <c r="A15" s="140"/>
      <c r="B15" s="46"/>
      <c r="C15" s="48"/>
      <c r="D15" s="48"/>
      <c r="E15" s="48"/>
      <c r="F15" s="48"/>
      <c r="G15" s="49"/>
      <c r="H15" s="50"/>
      <c r="I15" s="50"/>
      <c r="J15" s="50"/>
      <c r="K15" s="50"/>
      <c r="L15" s="50"/>
      <c r="M15" s="50"/>
      <c r="N15" s="186"/>
      <c r="O15" s="186"/>
      <c r="P15" s="141"/>
      <c r="Q15" s="141"/>
      <c r="R15" s="141"/>
      <c r="S15" s="141"/>
      <c r="T15" s="186"/>
      <c r="U15" s="186"/>
      <c r="V15" s="186"/>
      <c r="W15" s="141"/>
      <c r="X15" s="141"/>
      <c r="Y15" s="141"/>
      <c r="Z15" s="141"/>
      <c r="AA15" s="141"/>
      <c r="AB15" s="186"/>
      <c r="AC15" s="186"/>
      <c r="AD15" s="141"/>
      <c r="AE15" s="141"/>
      <c r="AF15" s="141"/>
      <c r="AG15" s="141"/>
      <c r="AH15" s="141"/>
      <c r="AI15" s="186"/>
      <c r="AJ15" s="186"/>
      <c r="AK15" s="141"/>
      <c r="AL15" s="141"/>
      <c r="AM15" s="141"/>
      <c r="AN15" s="141"/>
      <c r="AO15" s="141"/>
      <c r="AP15" s="186"/>
      <c r="AQ15" s="186"/>
      <c r="AR15" s="142"/>
      <c r="AS15" s="53" t="str">
        <f aca="false">IF(A15&lt;&gt;"",IFERROR(VLOOKUP(N15,Tabelas!B:D,3,0),0),"")</f>
        <v/>
      </c>
      <c r="AT15" s="54" t="str">
        <f aca="false">IF(A15&lt;&gt;"",IFERROR(VLOOKUP(O15,Tabelas!B:D,3,0),0),"")</f>
        <v/>
      </c>
      <c r="AU15" s="54" t="str">
        <f aca="false">IF(A15&lt;&gt;"",IFERROR(VLOOKUP(P15,Tabelas!B:D,3,0),0),"")</f>
        <v/>
      </c>
      <c r="AV15" s="54" t="str">
        <f aca="false">IF(A15&lt;&gt;"",IFERROR(VLOOKUP(Q15,Tabelas!B:D,3,0),0),"")</f>
        <v/>
      </c>
      <c r="AW15" s="54" t="str">
        <f aca="false">IF(A15&lt;&gt;"",IFERROR(VLOOKUP(R15,Tabelas!B:D,3,0),0),"")</f>
        <v/>
      </c>
      <c r="AX15" s="54" t="str">
        <f aca="false">IF(A15&lt;&gt;"",IFERROR(VLOOKUP(S15,Tabelas!B:D,3,0),0),"")</f>
        <v/>
      </c>
      <c r="AY15" s="54" t="str">
        <f aca="false">IF(A15&lt;&gt;"",IFERROR(VLOOKUP(T15,Tabelas!B:D,3,0),0),"")</f>
        <v/>
      </c>
      <c r="AZ15" s="54" t="str">
        <f aca="false">IF(A15&lt;&gt;"",IFERROR(VLOOKUP(U15,Tabelas!B:D,3,0),0),"")</f>
        <v/>
      </c>
      <c r="BA15" s="54" t="str">
        <f aca="false">IF(A15&lt;&gt;"",IFERROR(VLOOKUP(V15,Tabelas!B:D,3,0),0),"")</f>
        <v/>
      </c>
      <c r="BB15" s="54" t="str">
        <f aca="false">IF(A15&lt;&gt;"",IFERROR(VLOOKUP(W15,Tabelas!B:D,3,0),0),"")</f>
        <v/>
      </c>
      <c r="BC15" s="54" t="str">
        <f aca="false">IF(A15&lt;&gt;"",IFERROR(VLOOKUP(X15,Tabelas!B:D,3,0),0),"")</f>
        <v/>
      </c>
      <c r="BD15" s="54" t="str">
        <f aca="false">IF(A15&lt;&gt;"",IFERROR(VLOOKUP(Y15,Tabelas!B:D,3,0),0),"")</f>
        <v/>
      </c>
      <c r="BE15" s="54" t="str">
        <f aca="false">IF(A15&lt;&gt;"",IFERROR(VLOOKUP(Z15,Tabelas!B:D,3,0),0),"")</f>
        <v/>
      </c>
      <c r="BF15" s="54" t="str">
        <f aca="false">IF(A15&lt;&gt;"",IFERROR(VLOOKUP(AA15,Tabelas!B:D,3,0),0),"")</f>
        <v/>
      </c>
      <c r="BG15" s="54" t="str">
        <f aca="false">IF(A15&lt;&gt;"",IFERROR(VLOOKUP(AB15,Tabelas!B:D,3,0),0),"")</f>
        <v/>
      </c>
      <c r="BH15" s="54" t="str">
        <f aca="false">IF(A15&lt;&gt;"",IFERROR(VLOOKUP(AC15,Tabelas!B:D,3,0),0),"")</f>
        <v/>
      </c>
      <c r="BI15" s="54" t="str">
        <f aca="false">IF(A15&lt;&gt;"",IFERROR(VLOOKUP(AD15,Tabelas!B:D,3,0),0),"")</f>
        <v/>
      </c>
      <c r="BJ15" s="54" t="str">
        <f aca="false">IF(A15&lt;&gt;"",IFERROR(VLOOKUP(AE15,Tabelas!B:D,3,0),0),"")</f>
        <v/>
      </c>
      <c r="BK15" s="54" t="str">
        <f aca="false">IF(A15&lt;&gt;"",IFERROR(VLOOKUP(AF15,Tabelas!B:D,3,0),0),"")</f>
        <v/>
      </c>
      <c r="BL15" s="54" t="str">
        <f aca="false">IF(A15&lt;&gt;"",IFERROR(VLOOKUP(AG15,Tabelas!B:D,3,0),0),"")</f>
        <v/>
      </c>
      <c r="BM15" s="54" t="str">
        <f aca="false">IF(A15&lt;&gt;"",IFERROR(VLOOKUP(AH15,Tabelas!B:D,3,0),0),"")</f>
        <v/>
      </c>
      <c r="BN15" s="54" t="str">
        <f aca="false">IF(A15&lt;&gt;"",IFERROR(VLOOKUP(AI15,Tabelas!B:D,3,0),0),"")</f>
        <v/>
      </c>
      <c r="BO15" s="54" t="str">
        <f aca="false">IF(A15&lt;&gt;"",IFERROR(VLOOKUP(AJ15,Tabelas!B:D,3,0),0),"")</f>
        <v/>
      </c>
      <c r="BP15" s="54" t="str">
        <f aca="false">IF(A15&lt;&gt;"",IFERROR(VLOOKUP(AK15,Tabelas!B:D,3,0),0),"")</f>
        <v/>
      </c>
      <c r="BQ15" s="54" t="str">
        <f aca="false">IF(A15&lt;&gt;"",IFERROR(VLOOKUP(AL15,Tabelas!B:D,3,0),0),"")</f>
        <v/>
      </c>
      <c r="BR15" s="54" t="str">
        <f aca="false">IF(A15&lt;&gt;"",IFERROR(VLOOKUP(AM15,Tabelas!B:D,3,0),0),"")</f>
        <v/>
      </c>
      <c r="BS15" s="54" t="str">
        <f aca="false">IF(A15&lt;&gt;"",IFERROR(VLOOKUP(AN15,Tabelas!B:D,3,0),0),"")</f>
        <v/>
      </c>
      <c r="BT15" s="54" t="str">
        <f aca="false">IF(A15&lt;&gt;"",IFERROR(VLOOKUP(AO15,Tabelas!B:D,3,0),0),"")</f>
        <v/>
      </c>
      <c r="BU15" s="54" t="str">
        <f aca="false">IF(A15&lt;&gt;"",IFERROR(VLOOKUP(AP15,Tabelas!B:D,3,0),0),"")</f>
        <v/>
      </c>
      <c r="BV15" s="54" t="str">
        <f aca="false">IF(A15&lt;&gt;"",IFERROR(VLOOKUP(AQ15,Tabelas!B:D,3,0),0),"")</f>
        <v/>
      </c>
      <c r="BW15" s="54" t="str">
        <f aca="false">IF(A15&lt;&gt;"",IFERROR(VLOOKUP(AR15,Tabelas!B:D,3,0),0),"")</f>
        <v/>
      </c>
      <c r="BX15" s="55" t="str">
        <f aca="false">IF(A15&lt;&gt;"",SUM(AS15:BW15),"")</f>
        <v/>
      </c>
      <c r="BY15" s="55" t="e">
        <f aca="false">IF(A15&lt;&gt;"",COUNTIF(N15:AR15,"LM")+COUNTIF(N15:AR15,"L"),"")+COUNTIF(N15:AR15,"LP")</f>
        <v>#VALUE!</v>
      </c>
      <c r="BZ15" s="55" t="str">
        <f aca="false">IF(A15&lt;&gt;"",COUNTIF(N15:AR15,"AB"),"")</f>
        <v/>
      </c>
      <c r="CA15" s="55" t="str">
        <f aca="false">IF(A15&lt;&gt;"",COUNTIF(N15:AR15,"FE"),"")</f>
        <v/>
      </c>
      <c r="CB15" s="55" t="str">
        <f aca="false">IF(A15&lt;&gt;"",COUNTIF(N15:AR15,"LC"),"")</f>
        <v/>
      </c>
      <c r="CC15" s="55" t="str">
        <f aca="false">IF(A15&lt;&gt;"",COUNTIF(N15:AR15,"CE"),"")</f>
        <v/>
      </c>
      <c r="CD15" s="55" t="str">
        <f aca="false">IF(A15&lt;&gt;"",COUNTIF(N15:AR15,"AF1")+COUNTIF(N15:AR15,"AF2")+COUNTIF(N15:AR15,"AF3")+COUNTIF(N15:AR15,"AF4")+COUNTIF(N15:AR15,"AF5")+COUNTIF(N15:AR15,"AF6")+COUNTIF(N15:AR15,"AF7")+COUNTIF(N15:AR15,"AF8")+COUNTIF(N15:AR15,"AF9")+COUNTIF(N15:AR15,"AF10")+COUNTIF(N15:AR15,"AF11")+COUNTIF(N15:AR15,"AF12")+COUNTIF(N15:AR15,"AF13")+COUNTIF(N15:AR15,"AF14"),"")</f>
        <v/>
      </c>
      <c r="CE15" s="55" t="str">
        <f aca="false">IF(A15&lt;&gt;"",COUNTIF(N15:AR15,"CE")+COUNTIF(N15:AR15,"L")+COUNTIF(N15:AR15,"LM")+COUNTIF(N15:AR15,"LP")+COUNTIF(N15:AR15,"LC")+COUNTIF(N15:AR15,"AB")+COUNTIF(N15:AR15,"AF1")+COUNTIF(N15:AR15,"AF2")+COUNTIF(N15:AR15,"AF3")+COUNTIF(N15:AR15,"AF4")+COUNTIF(N15:AR15,"AF5")+COUNTIF(N15:AR15,"AF6")+COUNTIF(N15:AR15,"AF7")+COUNTIF(N15:AR15,"AF8")+COUNTIF(N15:AR15,"AF9")+COUNTIF(N15:AR15,"AF10")+COUNTIF(N15:AR15,"AF11")+COUNTIF(N15:AR15,"AF12")+COUNTIF(N15:AR15,"AF13")+COUNTIF(N15:AR15,"AF14")+COUNTIF(N15:AR15,"RC")+COUNTIF(N15:AR15,"FO")+COUNTIF(N15:AR15,"FE"),"")</f>
        <v/>
      </c>
      <c r="CF15" s="143" t="str">
        <f aca="false">IF(A15&lt;&gt;"",COUNTIF(N15:AR15,"APH"),"")</f>
        <v/>
      </c>
      <c r="CG15" s="3"/>
    </row>
    <row r="16" customFormat="false" ht="12.75" hidden="false" customHeight="true" outlineLevel="0" collapsed="false">
      <c r="A16" s="140"/>
      <c r="B16" s="46"/>
      <c r="C16" s="48"/>
      <c r="D16" s="48"/>
      <c r="E16" s="48"/>
      <c r="F16" s="48"/>
      <c r="G16" s="49"/>
      <c r="H16" s="50"/>
      <c r="I16" s="50"/>
      <c r="J16" s="50"/>
      <c r="K16" s="50"/>
      <c r="L16" s="50"/>
      <c r="M16" s="50"/>
      <c r="N16" s="186"/>
      <c r="O16" s="186"/>
      <c r="P16" s="141"/>
      <c r="Q16" s="141"/>
      <c r="R16" s="141"/>
      <c r="S16" s="141"/>
      <c r="T16" s="186"/>
      <c r="U16" s="186"/>
      <c r="V16" s="186"/>
      <c r="W16" s="141"/>
      <c r="X16" s="141"/>
      <c r="Y16" s="141"/>
      <c r="Z16" s="141"/>
      <c r="AA16" s="141"/>
      <c r="AB16" s="186"/>
      <c r="AC16" s="186"/>
      <c r="AD16" s="141"/>
      <c r="AE16" s="141"/>
      <c r="AF16" s="141"/>
      <c r="AG16" s="141"/>
      <c r="AH16" s="141"/>
      <c r="AI16" s="186"/>
      <c r="AJ16" s="186"/>
      <c r="AK16" s="141"/>
      <c r="AL16" s="141"/>
      <c r="AM16" s="141"/>
      <c r="AN16" s="141"/>
      <c r="AO16" s="141"/>
      <c r="AP16" s="186"/>
      <c r="AQ16" s="186"/>
      <c r="AR16" s="142"/>
      <c r="AS16" s="58" t="str">
        <f aca="false">IF(A16&lt;&gt;"",IFERROR(VLOOKUP(N16,Tabelas!B:D,3,0),0),"")</f>
        <v/>
      </c>
      <c r="AT16" s="59" t="str">
        <f aca="false">IF(A16&lt;&gt;"",IFERROR(VLOOKUP(O16,Tabelas!B:D,3,0),0),"")</f>
        <v/>
      </c>
      <c r="AU16" s="59" t="str">
        <f aca="false">IF(A16&lt;&gt;"",IFERROR(VLOOKUP(P16,Tabelas!B:D,3,0),0),"")</f>
        <v/>
      </c>
      <c r="AV16" s="59" t="str">
        <f aca="false">IF(A16&lt;&gt;"",IFERROR(VLOOKUP(Q16,Tabelas!B:D,3,0),0),"")</f>
        <v/>
      </c>
      <c r="AW16" s="59" t="str">
        <f aca="false">IF(A16&lt;&gt;"",IFERROR(VLOOKUP(R16,Tabelas!B:D,3,0),0),"")</f>
        <v/>
      </c>
      <c r="AX16" s="59" t="str">
        <f aca="false">IF(A16&lt;&gt;"",IFERROR(VLOOKUP(S16,Tabelas!B:D,3,0),0),"")</f>
        <v/>
      </c>
      <c r="AY16" s="59" t="str">
        <f aca="false">IF(A16&lt;&gt;"",IFERROR(VLOOKUP(T16,Tabelas!B:D,3,0),0),"")</f>
        <v/>
      </c>
      <c r="AZ16" s="59" t="str">
        <f aca="false">IF(A16&lt;&gt;"",IFERROR(VLOOKUP(U16,Tabelas!B:D,3,0),0),"")</f>
        <v/>
      </c>
      <c r="BA16" s="59" t="str">
        <f aca="false">IF(A16&lt;&gt;"",IFERROR(VLOOKUP(V16,Tabelas!B:D,3,0),0),"")</f>
        <v/>
      </c>
      <c r="BB16" s="59" t="str">
        <f aca="false">IF(A16&lt;&gt;"",IFERROR(VLOOKUP(W16,Tabelas!B:D,3,0),0),"")</f>
        <v/>
      </c>
      <c r="BC16" s="59" t="str">
        <f aca="false">IF(A16&lt;&gt;"",IFERROR(VLOOKUP(X16,Tabelas!B:D,3,0),0),"")</f>
        <v/>
      </c>
      <c r="BD16" s="59" t="str">
        <f aca="false">IF(A16&lt;&gt;"",IFERROR(VLOOKUP(Y16,Tabelas!B:D,3,0),0),"")</f>
        <v/>
      </c>
      <c r="BE16" s="59" t="str">
        <f aca="false">IF(A16&lt;&gt;"",IFERROR(VLOOKUP(Z16,Tabelas!B:D,3,0),0),"")</f>
        <v/>
      </c>
      <c r="BF16" s="59" t="str">
        <f aca="false">IF(A16&lt;&gt;"",IFERROR(VLOOKUP(AA16,Tabelas!B:D,3,0),0),"")</f>
        <v/>
      </c>
      <c r="BG16" s="59" t="str">
        <f aca="false">IF(A16&lt;&gt;"",IFERROR(VLOOKUP(AB16,Tabelas!B:D,3,0),0),"")</f>
        <v/>
      </c>
      <c r="BH16" s="59" t="str">
        <f aca="false">IF(A16&lt;&gt;"",IFERROR(VLOOKUP(AC16,Tabelas!B:D,3,0),0),"")</f>
        <v/>
      </c>
      <c r="BI16" s="59" t="str">
        <f aca="false">IF(A16&lt;&gt;"",IFERROR(VLOOKUP(AD16,Tabelas!B:D,3,0),0),"")</f>
        <v/>
      </c>
      <c r="BJ16" s="59" t="str">
        <f aca="false">IF(A16&lt;&gt;"",IFERROR(VLOOKUP(AE16,Tabelas!B:D,3,0),0),"")</f>
        <v/>
      </c>
      <c r="BK16" s="59" t="str">
        <f aca="false">IF(A16&lt;&gt;"",IFERROR(VLOOKUP(AF16,Tabelas!B:D,3,0),0),"")</f>
        <v/>
      </c>
      <c r="BL16" s="59" t="str">
        <f aca="false">IF(A16&lt;&gt;"",IFERROR(VLOOKUP(AG16,Tabelas!B:D,3,0),0),"")</f>
        <v/>
      </c>
      <c r="BM16" s="59" t="str">
        <f aca="false">IF(A16&lt;&gt;"",IFERROR(VLOOKUP(AH16,Tabelas!B:D,3,0),0),"")</f>
        <v/>
      </c>
      <c r="BN16" s="59" t="str">
        <f aca="false">IF(A16&lt;&gt;"",IFERROR(VLOOKUP(AI16,Tabelas!B:D,3,0),0),"")</f>
        <v/>
      </c>
      <c r="BO16" s="59" t="str">
        <f aca="false">IF(A16&lt;&gt;"",IFERROR(VLOOKUP(AJ16,Tabelas!B:D,3,0),0),"")</f>
        <v/>
      </c>
      <c r="BP16" s="59" t="str">
        <f aca="false">IF(A16&lt;&gt;"",IFERROR(VLOOKUP(AK16,Tabelas!B:D,3,0),0),"")</f>
        <v/>
      </c>
      <c r="BQ16" s="59" t="str">
        <f aca="false">IF(A16&lt;&gt;"",IFERROR(VLOOKUP(AL16,Tabelas!B:D,3,0),0),"")</f>
        <v/>
      </c>
      <c r="BR16" s="59" t="str">
        <f aca="false">IF(A16&lt;&gt;"",IFERROR(VLOOKUP(AM16,Tabelas!B:D,3,0),0),"")</f>
        <v/>
      </c>
      <c r="BS16" s="59" t="str">
        <f aca="false">IF(A16&lt;&gt;"",IFERROR(VLOOKUP(AN16,Tabelas!B:D,3,0),0),"")</f>
        <v/>
      </c>
      <c r="BT16" s="59" t="str">
        <f aca="false">IF(A16&lt;&gt;"",IFERROR(VLOOKUP(AO16,Tabelas!B:D,3,0),0),"")</f>
        <v/>
      </c>
      <c r="BU16" s="59" t="str">
        <f aca="false">IF(A16&lt;&gt;"",IFERROR(VLOOKUP(AP16,Tabelas!B:D,3,0),0),"")</f>
        <v/>
      </c>
      <c r="BV16" s="59" t="str">
        <f aca="false">IF(A16&lt;&gt;"",IFERROR(VLOOKUP(AQ16,Tabelas!B:D,3,0),0),"")</f>
        <v/>
      </c>
      <c r="BW16" s="59" t="str">
        <f aca="false">IF(A16&lt;&gt;"",IFERROR(VLOOKUP(AR16,Tabelas!B:D,3,0),0),"")</f>
        <v/>
      </c>
      <c r="BX16" s="56" t="str">
        <f aca="false">IF(A16&lt;&gt;"",SUM(AS16:BW16),"")</f>
        <v/>
      </c>
      <c r="BY16" s="55" t="e">
        <f aca="false">IF(A16&lt;&gt;"",COUNTIF(N16:AR16,"LM")+COUNTIF(N16:AR16,"L"),"")+COUNTIF(N16:AR16,"LP")</f>
        <v>#VALUE!</v>
      </c>
      <c r="BZ16" s="56" t="str">
        <f aca="false">IF(A16&lt;&gt;"",COUNTIF(N16:AR16,"AB"),"")</f>
        <v/>
      </c>
      <c r="CA16" s="56" t="str">
        <f aca="false">IF(A16&lt;&gt;"",COUNTIF(N16:AR16,"FE"),"")</f>
        <v/>
      </c>
      <c r="CB16" s="56" t="str">
        <f aca="false">IF(A16&lt;&gt;"",COUNTIF(N16:AR16,"LC"),"")</f>
        <v/>
      </c>
      <c r="CC16" s="56" t="str">
        <f aca="false">IF(A16&lt;&gt;"",COUNTIF(N16:AR16,"CE"),"")</f>
        <v/>
      </c>
      <c r="CD16" s="55" t="str">
        <f aca="false">IF(A16&lt;&gt;"",COUNTIF(N16:AR16,"AF1")+COUNTIF(N16:AR16,"AF2")+COUNTIF(N16:AR16,"AF3")+COUNTIF(N16:AR16,"AF4")+COUNTIF(N16:AR16,"AF5")+COUNTIF(N16:AR16,"AF6")+COUNTIF(N16:AR16,"AF7")+COUNTIF(N16:AR16,"AF8")+COUNTIF(N16:AR16,"AF9")+COUNTIF(N16:AR16,"AF10")+COUNTIF(N16:AR16,"AF11")+COUNTIF(N16:AR16,"AF12")+COUNTIF(N16:AR16,"AF13")+COUNTIF(N16:AR16,"AF14"),"")</f>
        <v/>
      </c>
      <c r="CE16" s="55" t="str">
        <f aca="false">IF(A16&lt;&gt;"",COUNTIF(N16:AR16,"CE")+COUNTIF(N16:AR16,"L")+COUNTIF(N16:AR16,"LM")+COUNTIF(N16:AR16,"LP")+COUNTIF(N16:AR16,"LC")+COUNTIF(N16:AR16,"AB")+COUNTIF(N16:AR16,"AF1")+COUNTIF(N16:AR16,"AF2")+COUNTIF(N16:AR16,"AF3")+COUNTIF(N16:AR16,"AF4")+COUNTIF(N16:AR16,"AF5")+COUNTIF(N16:AR16,"AF6")+COUNTIF(N16:AR16,"AF7")+COUNTIF(N16:AR16,"AF8")+COUNTIF(N16:AR16,"AF9")+COUNTIF(N16:AR16,"AF10")+COUNTIF(N16:AR16,"AF11")+COUNTIF(N16:AR16,"AF12")+COUNTIF(N16:AR16,"AF13")+COUNTIF(N16:AR16,"AF14")+COUNTIF(N16:AR16,"RC")+COUNTIF(N16:AR16,"FO")+COUNTIF(N16:AR16,"FE"),"")</f>
        <v/>
      </c>
      <c r="CF16" s="57" t="str">
        <f aca="false">IF(A16&lt;&gt;"",COUNTIF(N16:AR16,"APH"),"")</f>
        <v/>
      </c>
      <c r="CG16" s="3"/>
    </row>
    <row r="17" customFormat="false" ht="12.75" hidden="false" customHeight="true" outlineLevel="0" collapsed="false">
      <c r="A17" s="140"/>
      <c r="B17" s="46"/>
      <c r="C17" s="48"/>
      <c r="D17" s="48"/>
      <c r="E17" s="48"/>
      <c r="F17" s="48"/>
      <c r="G17" s="50"/>
      <c r="H17" s="50"/>
      <c r="I17" s="50"/>
      <c r="J17" s="50"/>
      <c r="K17" s="50"/>
      <c r="L17" s="50"/>
      <c r="M17" s="50"/>
      <c r="N17" s="186"/>
      <c r="O17" s="186"/>
      <c r="P17" s="141"/>
      <c r="Q17" s="141"/>
      <c r="R17" s="141"/>
      <c r="S17" s="141"/>
      <c r="T17" s="186"/>
      <c r="U17" s="186"/>
      <c r="V17" s="186"/>
      <c r="W17" s="141"/>
      <c r="X17" s="141"/>
      <c r="Y17" s="141"/>
      <c r="Z17" s="141"/>
      <c r="AA17" s="141"/>
      <c r="AB17" s="186"/>
      <c r="AC17" s="186"/>
      <c r="AD17" s="141"/>
      <c r="AE17" s="141"/>
      <c r="AF17" s="141"/>
      <c r="AG17" s="141"/>
      <c r="AH17" s="141"/>
      <c r="AI17" s="186"/>
      <c r="AJ17" s="186"/>
      <c r="AK17" s="141"/>
      <c r="AL17" s="141"/>
      <c r="AM17" s="141"/>
      <c r="AN17" s="141"/>
      <c r="AO17" s="141"/>
      <c r="AP17" s="186"/>
      <c r="AQ17" s="186"/>
      <c r="AR17" s="142"/>
      <c r="AS17" s="53" t="str">
        <f aca="false">IF(A17&lt;&gt;"",IFERROR(VLOOKUP(N17,Tabelas!B:D,3,0),0),"")</f>
        <v/>
      </c>
      <c r="AT17" s="54" t="str">
        <f aca="false">IF(A17&lt;&gt;"",IFERROR(VLOOKUP(O17,Tabelas!B:D,3,0),0),"")</f>
        <v/>
      </c>
      <c r="AU17" s="54" t="str">
        <f aca="false">IF(A17&lt;&gt;"",IFERROR(VLOOKUP(P17,Tabelas!B:D,3,0),0),"")</f>
        <v/>
      </c>
      <c r="AV17" s="54" t="str">
        <f aca="false">IF(A17&lt;&gt;"",IFERROR(VLOOKUP(Q17,Tabelas!B:D,3,0),0),"")</f>
        <v/>
      </c>
      <c r="AW17" s="54" t="str">
        <f aca="false">IF(A17&lt;&gt;"",IFERROR(VLOOKUP(R17,Tabelas!B:D,3,0),0),"")</f>
        <v/>
      </c>
      <c r="AX17" s="54" t="str">
        <f aca="false">IF(A17&lt;&gt;"",IFERROR(VLOOKUP(S17,Tabelas!B:D,3,0),0),"")</f>
        <v/>
      </c>
      <c r="AY17" s="54" t="str">
        <f aca="false">IF(A17&lt;&gt;"",IFERROR(VLOOKUP(T17,Tabelas!B:D,3,0),0),"")</f>
        <v/>
      </c>
      <c r="AZ17" s="54" t="str">
        <f aca="false">IF(A17&lt;&gt;"",IFERROR(VLOOKUP(U17,Tabelas!B:D,3,0),0),"")</f>
        <v/>
      </c>
      <c r="BA17" s="54" t="str">
        <f aca="false">IF(A17&lt;&gt;"",IFERROR(VLOOKUP(V17,Tabelas!B:D,3,0),0),"")</f>
        <v/>
      </c>
      <c r="BB17" s="54" t="str">
        <f aca="false">IF(A17&lt;&gt;"",IFERROR(VLOOKUP(W17,Tabelas!B:D,3,0),0),"")</f>
        <v/>
      </c>
      <c r="BC17" s="54" t="str">
        <f aca="false">IF(A17&lt;&gt;"",IFERROR(VLOOKUP(X17,Tabelas!B:D,3,0),0),"")</f>
        <v/>
      </c>
      <c r="BD17" s="54" t="str">
        <f aca="false">IF(A17&lt;&gt;"",IFERROR(VLOOKUP(Y17,Tabelas!B:D,3,0),0),"")</f>
        <v/>
      </c>
      <c r="BE17" s="54" t="str">
        <f aca="false">IF(A17&lt;&gt;"",IFERROR(VLOOKUP(Z17,Tabelas!B:D,3,0),0),"")</f>
        <v/>
      </c>
      <c r="BF17" s="54" t="str">
        <f aca="false">IF(A17&lt;&gt;"",IFERROR(VLOOKUP(AA17,Tabelas!B:D,3,0),0),"")</f>
        <v/>
      </c>
      <c r="BG17" s="54" t="str">
        <f aca="false">IF(A17&lt;&gt;"",IFERROR(VLOOKUP(AB17,Tabelas!B:D,3,0),0),"")</f>
        <v/>
      </c>
      <c r="BH17" s="54" t="str">
        <f aca="false">IF(A17&lt;&gt;"",IFERROR(VLOOKUP(AC17,Tabelas!B:D,3,0),0),"")</f>
        <v/>
      </c>
      <c r="BI17" s="54" t="str">
        <f aca="false">IF(A17&lt;&gt;"",IFERROR(VLOOKUP(AD17,Tabelas!B:D,3,0),0),"")</f>
        <v/>
      </c>
      <c r="BJ17" s="54" t="str">
        <f aca="false">IF(A17&lt;&gt;"",IFERROR(VLOOKUP(AE17,Tabelas!B:D,3,0),0),"")</f>
        <v/>
      </c>
      <c r="BK17" s="54" t="str">
        <f aca="false">IF(A17&lt;&gt;"",IFERROR(VLOOKUP(AF17,Tabelas!B:D,3,0),0),"")</f>
        <v/>
      </c>
      <c r="BL17" s="54" t="str">
        <f aca="false">IF(A17&lt;&gt;"",IFERROR(VLOOKUP(AG17,Tabelas!B:D,3,0),0),"")</f>
        <v/>
      </c>
      <c r="BM17" s="54" t="str">
        <f aca="false">IF(A17&lt;&gt;"",IFERROR(VLOOKUP(AH17,Tabelas!B:D,3,0),0),"")</f>
        <v/>
      </c>
      <c r="BN17" s="54" t="str">
        <f aca="false">IF(A17&lt;&gt;"",IFERROR(VLOOKUP(AI17,Tabelas!B:D,3,0),0),"")</f>
        <v/>
      </c>
      <c r="BO17" s="54" t="str">
        <f aca="false">IF(A17&lt;&gt;"",IFERROR(VLOOKUP(AJ17,Tabelas!B:D,3,0),0),"")</f>
        <v/>
      </c>
      <c r="BP17" s="54" t="str">
        <f aca="false">IF(A17&lt;&gt;"",IFERROR(VLOOKUP(AK17,Tabelas!B:D,3,0),0),"")</f>
        <v/>
      </c>
      <c r="BQ17" s="54" t="str">
        <f aca="false">IF(A17&lt;&gt;"",IFERROR(VLOOKUP(AL17,Tabelas!B:D,3,0),0),"")</f>
        <v/>
      </c>
      <c r="BR17" s="54" t="str">
        <f aca="false">IF(A17&lt;&gt;"",IFERROR(VLOOKUP(AM17,Tabelas!B:D,3,0),0),"")</f>
        <v/>
      </c>
      <c r="BS17" s="54" t="str">
        <f aca="false">IF(A17&lt;&gt;"",IFERROR(VLOOKUP(AN17,Tabelas!B:D,3,0),0),"")</f>
        <v/>
      </c>
      <c r="BT17" s="54" t="str">
        <f aca="false">IF(A17&lt;&gt;"",IFERROR(VLOOKUP(AO17,Tabelas!B:D,3,0),0),"")</f>
        <v/>
      </c>
      <c r="BU17" s="54" t="str">
        <f aca="false">IF(A17&lt;&gt;"",IFERROR(VLOOKUP(AP17,Tabelas!B:D,3,0),0),"")</f>
        <v/>
      </c>
      <c r="BV17" s="54" t="str">
        <f aca="false">IF(A17&lt;&gt;"",IFERROR(VLOOKUP(AQ17,Tabelas!B:D,3,0),0),"")</f>
        <v/>
      </c>
      <c r="BW17" s="54" t="str">
        <f aca="false">IF(A17&lt;&gt;"",IFERROR(VLOOKUP(AR17,Tabelas!B:D,3,0),0),"")</f>
        <v/>
      </c>
      <c r="BX17" s="55" t="str">
        <f aca="false">IF(A17&lt;&gt;"",SUM(AS17:BW17),"")</f>
        <v/>
      </c>
      <c r="BY17" s="55" t="e">
        <f aca="false">IF(A17&lt;&gt;"",COUNTIF(N17:AR17,"LM")+COUNTIF(N17:AR17,"L"),"")+COUNTIF(N17:AR17,"LP")</f>
        <v>#VALUE!</v>
      </c>
      <c r="BZ17" s="55" t="str">
        <f aca="false">IF(A17&lt;&gt;"",COUNTIF(N17:AR17,"AB"),"")</f>
        <v/>
      </c>
      <c r="CA17" s="55" t="str">
        <f aca="false">IF(A17&lt;&gt;"",COUNTIF(N17:AR17,"FE"),"")</f>
        <v/>
      </c>
      <c r="CB17" s="55" t="str">
        <f aca="false">IF(A17&lt;&gt;"",COUNTIF(N17:AR17,"LC"),"")</f>
        <v/>
      </c>
      <c r="CC17" s="55" t="str">
        <f aca="false">IF(A17&lt;&gt;"",COUNTIF(N17:AR17,"CE"),"")</f>
        <v/>
      </c>
      <c r="CD17" s="55" t="str">
        <f aca="false">IF(A17&lt;&gt;"",COUNTIF(N17:AR17,"AF1")+COUNTIF(N17:AR17,"AF2")+COUNTIF(N17:AR17,"AF3")+COUNTIF(N17:AR17,"AF4")+COUNTIF(N17:AR17,"AF5")+COUNTIF(N17:AR17,"AF6")+COUNTIF(N17:AR17,"AF7")+COUNTIF(N17:AR17,"AF8")+COUNTIF(N17:AR17,"AF9")+COUNTIF(N17:AR17,"AF10")+COUNTIF(N17:AR17,"AF11")+COUNTIF(N17:AR17,"AF12")+COUNTIF(N17:AR17,"AF13")+COUNTIF(N17:AR17,"AF14"),"")</f>
        <v/>
      </c>
      <c r="CE17" s="55" t="str">
        <f aca="false">IF(A17&lt;&gt;"",COUNTIF(N17:AR17,"CE")+COUNTIF(N17:AR17,"L")+COUNTIF(N17:AR17,"LM")+COUNTIF(N17:AR17,"LP")+COUNTIF(N17:AR17,"LC")+COUNTIF(N17:AR17,"AB")+COUNTIF(N17:AR17,"AF1")+COUNTIF(N17:AR17,"AF2")+COUNTIF(N17:AR17,"AF3")+COUNTIF(N17:AR17,"AF4")+COUNTIF(N17:AR17,"AF5")+COUNTIF(N17:AR17,"AF6")+COUNTIF(N17:AR17,"AF7")+COUNTIF(N17:AR17,"AF8")+COUNTIF(N17:AR17,"AF9")+COUNTIF(N17:AR17,"AF10")+COUNTIF(N17:AR17,"AF11")+COUNTIF(N17:AR17,"AF12")+COUNTIF(N17:AR17,"AF13")+COUNTIF(N17:AR17,"AF14")+COUNTIF(N17:AR17,"RC")+COUNTIF(N17:AR17,"FO")+COUNTIF(N17:AR17,"FE"),"")</f>
        <v/>
      </c>
      <c r="CF17" s="143" t="str">
        <f aca="false">IF(A17&lt;&gt;"",COUNTIF(N17:AR17,"APH"),"")</f>
        <v/>
      </c>
      <c r="CG17" s="3"/>
    </row>
    <row r="18" customFormat="false" ht="12.75" hidden="false" customHeight="true" outlineLevel="0" collapsed="false">
      <c r="A18" s="140"/>
      <c r="B18" s="46"/>
      <c r="C18" s="48"/>
      <c r="D18" s="48"/>
      <c r="E18" s="48"/>
      <c r="F18" s="48"/>
      <c r="G18" s="49"/>
      <c r="H18" s="50"/>
      <c r="I18" s="50"/>
      <c r="J18" s="50"/>
      <c r="K18" s="50"/>
      <c r="L18" s="50"/>
      <c r="M18" s="50"/>
      <c r="N18" s="186"/>
      <c r="O18" s="186"/>
      <c r="P18" s="141"/>
      <c r="Q18" s="141"/>
      <c r="R18" s="141"/>
      <c r="S18" s="141"/>
      <c r="T18" s="186"/>
      <c r="U18" s="186"/>
      <c r="V18" s="186"/>
      <c r="W18" s="141"/>
      <c r="X18" s="141"/>
      <c r="Y18" s="141"/>
      <c r="Z18" s="141"/>
      <c r="AA18" s="141"/>
      <c r="AB18" s="186"/>
      <c r="AC18" s="186"/>
      <c r="AD18" s="141"/>
      <c r="AE18" s="141"/>
      <c r="AF18" s="141"/>
      <c r="AG18" s="141"/>
      <c r="AH18" s="141"/>
      <c r="AI18" s="186"/>
      <c r="AJ18" s="186"/>
      <c r="AK18" s="141"/>
      <c r="AL18" s="141"/>
      <c r="AM18" s="141"/>
      <c r="AN18" s="141"/>
      <c r="AO18" s="141"/>
      <c r="AP18" s="186"/>
      <c r="AQ18" s="186"/>
      <c r="AR18" s="142"/>
      <c r="AS18" s="58" t="str">
        <f aca="false">IF(A18&lt;&gt;"",IFERROR(VLOOKUP(N18,Tabelas!B:D,3,0),0),"")</f>
        <v/>
      </c>
      <c r="AT18" s="59" t="str">
        <f aca="false">IF(A18&lt;&gt;"",IFERROR(VLOOKUP(O18,Tabelas!B:D,3,0),0),"")</f>
        <v/>
      </c>
      <c r="AU18" s="59" t="str">
        <f aca="false">IF(A18&lt;&gt;"",IFERROR(VLOOKUP(P18,Tabelas!B:D,3,0),0),"")</f>
        <v/>
      </c>
      <c r="AV18" s="59" t="str">
        <f aca="false">IF(A18&lt;&gt;"",IFERROR(VLOOKUP(Q18,Tabelas!B:D,3,0),0),"")</f>
        <v/>
      </c>
      <c r="AW18" s="59" t="str">
        <f aca="false">IF(A18&lt;&gt;"",IFERROR(VLOOKUP(R18,Tabelas!B:D,3,0),0),"")</f>
        <v/>
      </c>
      <c r="AX18" s="59" t="str">
        <f aca="false">IF(A18&lt;&gt;"",IFERROR(VLOOKUP(S18,Tabelas!B:D,3,0),0),"")</f>
        <v/>
      </c>
      <c r="AY18" s="59" t="str">
        <f aca="false">IF(A18&lt;&gt;"",IFERROR(VLOOKUP(T18,Tabelas!B:D,3,0),0),"")</f>
        <v/>
      </c>
      <c r="AZ18" s="59" t="str">
        <f aca="false">IF(A18&lt;&gt;"",IFERROR(VLOOKUP(U18,Tabelas!B:D,3,0),0),"")</f>
        <v/>
      </c>
      <c r="BA18" s="59" t="str">
        <f aca="false">IF(A18&lt;&gt;"",IFERROR(VLOOKUP(V18,Tabelas!B:D,3,0),0),"")</f>
        <v/>
      </c>
      <c r="BB18" s="59" t="str">
        <f aca="false">IF(A18&lt;&gt;"",IFERROR(VLOOKUP(W18,Tabelas!B:D,3,0),0),"")</f>
        <v/>
      </c>
      <c r="BC18" s="59" t="str">
        <f aca="false">IF(A18&lt;&gt;"",IFERROR(VLOOKUP(X18,Tabelas!B:D,3,0),0),"")</f>
        <v/>
      </c>
      <c r="BD18" s="59" t="str">
        <f aca="false">IF(A18&lt;&gt;"",IFERROR(VLOOKUP(Y18,Tabelas!B:D,3,0),0),"")</f>
        <v/>
      </c>
      <c r="BE18" s="59" t="str">
        <f aca="false">IF(A18&lt;&gt;"",IFERROR(VLOOKUP(Z18,Tabelas!B:D,3,0),0),"")</f>
        <v/>
      </c>
      <c r="BF18" s="59" t="str">
        <f aca="false">IF(A18&lt;&gt;"",IFERROR(VLOOKUP(AA18,Tabelas!B:D,3,0),0),"")</f>
        <v/>
      </c>
      <c r="BG18" s="59" t="str">
        <f aca="false">IF(A18&lt;&gt;"",IFERROR(VLOOKUP(AB18,Tabelas!B:D,3,0),0),"")</f>
        <v/>
      </c>
      <c r="BH18" s="59" t="str">
        <f aca="false">IF(A18&lt;&gt;"",IFERROR(VLOOKUP(AC18,Tabelas!B:D,3,0),0),"")</f>
        <v/>
      </c>
      <c r="BI18" s="59" t="str">
        <f aca="false">IF(A18&lt;&gt;"",IFERROR(VLOOKUP(AD18,Tabelas!B:D,3,0),0),"")</f>
        <v/>
      </c>
      <c r="BJ18" s="59" t="str">
        <f aca="false">IF(A18&lt;&gt;"",IFERROR(VLOOKUP(AE18,Tabelas!B:D,3,0),0),"")</f>
        <v/>
      </c>
      <c r="BK18" s="59" t="str">
        <f aca="false">IF(A18&lt;&gt;"",IFERROR(VLOOKUP(AF18,Tabelas!B:D,3,0),0),"")</f>
        <v/>
      </c>
      <c r="BL18" s="59" t="str">
        <f aca="false">IF(A18&lt;&gt;"",IFERROR(VLOOKUP(AG18,Tabelas!B:D,3,0),0),"")</f>
        <v/>
      </c>
      <c r="BM18" s="59" t="str">
        <f aca="false">IF(A18&lt;&gt;"",IFERROR(VLOOKUP(AH18,Tabelas!B:D,3,0),0),"")</f>
        <v/>
      </c>
      <c r="BN18" s="59" t="str">
        <f aca="false">IF(A18&lt;&gt;"",IFERROR(VLOOKUP(AI18,Tabelas!B:D,3,0),0),"")</f>
        <v/>
      </c>
      <c r="BO18" s="59" t="str">
        <f aca="false">IF(A18&lt;&gt;"",IFERROR(VLOOKUP(AJ18,Tabelas!B:D,3,0),0),"")</f>
        <v/>
      </c>
      <c r="BP18" s="59" t="str">
        <f aca="false">IF(A18&lt;&gt;"",IFERROR(VLOOKUP(AK18,Tabelas!B:D,3,0),0),"")</f>
        <v/>
      </c>
      <c r="BQ18" s="59" t="str">
        <f aca="false">IF(A18&lt;&gt;"",IFERROR(VLOOKUP(AL18,Tabelas!B:D,3,0),0),"")</f>
        <v/>
      </c>
      <c r="BR18" s="59" t="str">
        <f aca="false">IF(A18&lt;&gt;"",IFERROR(VLOOKUP(AM18,Tabelas!B:D,3,0),0),"")</f>
        <v/>
      </c>
      <c r="BS18" s="59" t="str">
        <f aca="false">IF(A18&lt;&gt;"",IFERROR(VLOOKUP(AN18,Tabelas!B:D,3,0),0),"")</f>
        <v/>
      </c>
      <c r="BT18" s="59" t="str">
        <f aca="false">IF(A18&lt;&gt;"",IFERROR(VLOOKUP(AO18,Tabelas!B:D,3,0),0),"")</f>
        <v/>
      </c>
      <c r="BU18" s="59" t="str">
        <f aca="false">IF(A18&lt;&gt;"",IFERROR(VLOOKUP(AP18,Tabelas!B:D,3,0),0),"")</f>
        <v/>
      </c>
      <c r="BV18" s="59" t="str">
        <f aca="false">IF(A18&lt;&gt;"",IFERROR(VLOOKUP(AQ18,Tabelas!B:D,3,0),0),"")</f>
        <v/>
      </c>
      <c r="BW18" s="59" t="str">
        <f aca="false">IF(A18&lt;&gt;"",IFERROR(VLOOKUP(AR18,Tabelas!B:D,3,0),0),"")</f>
        <v/>
      </c>
      <c r="BX18" s="56" t="str">
        <f aca="false">IF(A18&lt;&gt;"",SUM(AS18:BW18),"")</f>
        <v/>
      </c>
      <c r="BY18" s="55" t="e">
        <f aca="false">IF(A18&lt;&gt;"",COUNTIF(N18:AR18,"LM")+COUNTIF(N18:AR18,"L"),"")+COUNTIF(N18:AR18,"LP")</f>
        <v>#VALUE!</v>
      </c>
      <c r="BZ18" s="56" t="str">
        <f aca="false">IF(A18&lt;&gt;"",COUNTIF(N18:AR18,"AB"),"")</f>
        <v/>
      </c>
      <c r="CA18" s="56" t="str">
        <f aca="false">IF(A18&lt;&gt;"",COUNTIF(N18:AR18,"FE"),"")</f>
        <v/>
      </c>
      <c r="CB18" s="56" t="str">
        <f aca="false">IF(A18&lt;&gt;"",COUNTIF(N18:AR18,"LC"),"")</f>
        <v/>
      </c>
      <c r="CC18" s="56" t="str">
        <f aca="false">IF(A18&lt;&gt;"",COUNTIF(N18:AR18,"CE"),"")</f>
        <v/>
      </c>
      <c r="CD18" s="55" t="str">
        <f aca="false">IF(A18&lt;&gt;"",COUNTIF(N18:AR18,"AF1")+COUNTIF(N18:AR18,"AF2")+COUNTIF(N18:AR18,"AF3")+COUNTIF(N18:AR18,"AF4")+COUNTIF(N18:AR18,"AF5")+COUNTIF(N18:AR18,"AF6")+COUNTIF(N18:AR18,"AF7")+COUNTIF(N18:AR18,"AF8")+COUNTIF(N18:AR18,"AF9")+COUNTIF(N18:AR18,"AF10")+COUNTIF(N18:AR18,"AF11")+COUNTIF(N18:AR18,"AF12")+COUNTIF(N18:AR18,"AF13")+COUNTIF(N18:AR18,"AF14"),"")</f>
        <v/>
      </c>
      <c r="CE18" s="55" t="str">
        <f aca="false">IF(A18&lt;&gt;"",COUNTIF(N18:AR18,"CE")+COUNTIF(N18:AR18,"L")+COUNTIF(N18:AR18,"LM")+COUNTIF(N18:AR18,"LP")+COUNTIF(N18:AR18,"LC")+COUNTIF(N18:AR18,"AB")+COUNTIF(N18:AR18,"AF1")+COUNTIF(N18:AR18,"AF2")+COUNTIF(N18:AR18,"AF3")+COUNTIF(N18:AR18,"AF4")+COUNTIF(N18:AR18,"AF5")+COUNTIF(N18:AR18,"AF6")+COUNTIF(N18:AR18,"AF7")+COUNTIF(N18:AR18,"AF8")+COUNTIF(N18:AR18,"AF9")+COUNTIF(N18:AR18,"AF10")+COUNTIF(N18:AR18,"AF11")+COUNTIF(N18:AR18,"AF12")+COUNTIF(N18:AR18,"AF13")+COUNTIF(N18:AR18,"AF14")+COUNTIF(N18:AR18,"RC")+COUNTIF(N18:AR18,"FO")+COUNTIF(N18:AR18,"FE"),"")</f>
        <v/>
      </c>
      <c r="CF18" s="57" t="str">
        <f aca="false">IF(A18&lt;&gt;"",COUNTIF(N18:AR18,"APH"),"")</f>
        <v/>
      </c>
      <c r="CG18" s="3"/>
    </row>
    <row r="19" customFormat="false" ht="12.75" hidden="false" customHeight="true" outlineLevel="0" collapsed="false">
      <c r="A19" s="140"/>
      <c r="B19" s="46"/>
      <c r="C19" s="48"/>
      <c r="D19" s="48"/>
      <c r="E19" s="48"/>
      <c r="F19" s="48"/>
      <c r="G19" s="49"/>
      <c r="H19" s="50"/>
      <c r="I19" s="50"/>
      <c r="J19" s="50"/>
      <c r="K19" s="50"/>
      <c r="L19" s="50"/>
      <c r="M19" s="50"/>
      <c r="N19" s="186"/>
      <c r="O19" s="186"/>
      <c r="P19" s="141"/>
      <c r="Q19" s="141"/>
      <c r="R19" s="141"/>
      <c r="S19" s="141"/>
      <c r="T19" s="186"/>
      <c r="U19" s="186"/>
      <c r="V19" s="186"/>
      <c r="W19" s="141"/>
      <c r="X19" s="141"/>
      <c r="Y19" s="141"/>
      <c r="Z19" s="141"/>
      <c r="AA19" s="141"/>
      <c r="AB19" s="186"/>
      <c r="AC19" s="186"/>
      <c r="AD19" s="141"/>
      <c r="AE19" s="141"/>
      <c r="AF19" s="141"/>
      <c r="AG19" s="141"/>
      <c r="AH19" s="141"/>
      <c r="AI19" s="186"/>
      <c r="AJ19" s="186"/>
      <c r="AK19" s="141"/>
      <c r="AL19" s="141"/>
      <c r="AM19" s="141"/>
      <c r="AN19" s="141"/>
      <c r="AO19" s="141"/>
      <c r="AP19" s="186"/>
      <c r="AQ19" s="186"/>
      <c r="AR19" s="142"/>
      <c r="AS19" s="53" t="str">
        <f aca="false">IF(A19&lt;&gt;"",IFERROR(VLOOKUP(N19,Tabelas!B:D,3,0),0),"")</f>
        <v/>
      </c>
      <c r="AT19" s="54" t="str">
        <f aca="false">IF(A19&lt;&gt;"",IFERROR(VLOOKUP(O19,Tabelas!B:D,3,0),0),"")</f>
        <v/>
      </c>
      <c r="AU19" s="54" t="str">
        <f aca="false">IF(A19&lt;&gt;"",IFERROR(VLOOKUP(P19,Tabelas!B:D,3,0),0),"")</f>
        <v/>
      </c>
      <c r="AV19" s="54" t="str">
        <f aca="false">IF(A19&lt;&gt;"",IFERROR(VLOOKUP(Q19,Tabelas!B:D,3,0),0),"")</f>
        <v/>
      </c>
      <c r="AW19" s="54" t="str">
        <f aca="false">IF(A19&lt;&gt;"",IFERROR(VLOOKUP(R19,Tabelas!B:D,3,0),0),"")</f>
        <v/>
      </c>
      <c r="AX19" s="54" t="str">
        <f aca="false">IF(A19&lt;&gt;"",IFERROR(VLOOKUP(S19,Tabelas!B:D,3,0),0),"")</f>
        <v/>
      </c>
      <c r="AY19" s="54" t="str">
        <f aca="false">IF(A19&lt;&gt;"",IFERROR(VLOOKUP(T19,Tabelas!B:D,3,0),0),"")</f>
        <v/>
      </c>
      <c r="AZ19" s="54" t="str">
        <f aca="false">IF(A19&lt;&gt;"",IFERROR(VLOOKUP(U19,Tabelas!B:D,3,0),0),"")</f>
        <v/>
      </c>
      <c r="BA19" s="54" t="str">
        <f aca="false">IF(A19&lt;&gt;"",IFERROR(VLOOKUP(V19,Tabelas!B:D,3,0),0),"")</f>
        <v/>
      </c>
      <c r="BB19" s="54" t="str">
        <f aca="false">IF(A19&lt;&gt;"",IFERROR(VLOOKUP(W19,Tabelas!B:D,3,0),0),"")</f>
        <v/>
      </c>
      <c r="BC19" s="54" t="str">
        <f aca="false">IF(A19&lt;&gt;"",IFERROR(VLOOKUP(X19,Tabelas!B:D,3,0),0),"")</f>
        <v/>
      </c>
      <c r="BD19" s="54" t="str">
        <f aca="false">IF(A19&lt;&gt;"",IFERROR(VLOOKUP(Y19,Tabelas!B:D,3,0),0),"")</f>
        <v/>
      </c>
      <c r="BE19" s="54" t="str">
        <f aca="false">IF(A19&lt;&gt;"",IFERROR(VLOOKUP(Z19,Tabelas!B:D,3,0),0),"")</f>
        <v/>
      </c>
      <c r="BF19" s="54" t="str">
        <f aca="false">IF(A19&lt;&gt;"",IFERROR(VLOOKUP(AA19,Tabelas!B:D,3,0),0),"")</f>
        <v/>
      </c>
      <c r="BG19" s="54" t="str">
        <f aca="false">IF(A19&lt;&gt;"",IFERROR(VLOOKUP(AB19,Tabelas!B:D,3,0),0),"")</f>
        <v/>
      </c>
      <c r="BH19" s="54" t="str">
        <f aca="false">IF(A19&lt;&gt;"",IFERROR(VLOOKUP(AC19,Tabelas!B:D,3,0),0),"")</f>
        <v/>
      </c>
      <c r="BI19" s="54" t="str">
        <f aca="false">IF(A19&lt;&gt;"",IFERROR(VLOOKUP(AD19,Tabelas!B:D,3,0),0),"")</f>
        <v/>
      </c>
      <c r="BJ19" s="54" t="str">
        <f aca="false">IF(A19&lt;&gt;"",IFERROR(VLOOKUP(AE19,Tabelas!B:D,3,0),0),"")</f>
        <v/>
      </c>
      <c r="BK19" s="54" t="str">
        <f aca="false">IF(A19&lt;&gt;"",IFERROR(VLOOKUP(AF19,Tabelas!B:D,3,0),0),"")</f>
        <v/>
      </c>
      <c r="BL19" s="54" t="str">
        <f aca="false">IF(A19&lt;&gt;"",IFERROR(VLOOKUP(AG19,Tabelas!B:D,3,0),0),"")</f>
        <v/>
      </c>
      <c r="BM19" s="54" t="str">
        <f aca="false">IF(A19&lt;&gt;"",IFERROR(VLOOKUP(AH19,Tabelas!B:D,3,0),0),"")</f>
        <v/>
      </c>
      <c r="BN19" s="54" t="str">
        <f aca="false">IF(A19&lt;&gt;"",IFERROR(VLOOKUP(AI19,Tabelas!B:D,3,0),0),"")</f>
        <v/>
      </c>
      <c r="BO19" s="54" t="str">
        <f aca="false">IF(A19&lt;&gt;"",IFERROR(VLOOKUP(AJ19,Tabelas!B:D,3,0),0),"")</f>
        <v/>
      </c>
      <c r="BP19" s="54" t="str">
        <f aca="false">IF(A19&lt;&gt;"",IFERROR(VLOOKUP(AK19,Tabelas!B:D,3,0),0),"")</f>
        <v/>
      </c>
      <c r="BQ19" s="54" t="str">
        <f aca="false">IF(A19&lt;&gt;"",IFERROR(VLOOKUP(AL19,Tabelas!B:D,3,0),0),"")</f>
        <v/>
      </c>
      <c r="BR19" s="54" t="str">
        <f aca="false">IF(A19&lt;&gt;"",IFERROR(VLOOKUP(AM19,Tabelas!B:D,3,0),0),"")</f>
        <v/>
      </c>
      <c r="BS19" s="54" t="str">
        <f aca="false">IF(A19&lt;&gt;"",IFERROR(VLOOKUP(AN19,Tabelas!B:D,3,0),0),"")</f>
        <v/>
      </c>
      <c r="BT19" s="54" t="str">
        <f aca="false">IF(A19&lt;&gt;"",IFERROR(VLOOKUP(AO19,Tabelas!B:D,3,0),0),"")</f>
        <v/>
      </c>
      <c r="BU19" s="54" t="str">
        <f aca="false">IF(A19&lt;&gt;"",IFERROR(VLOOKUP(AP19,Tabelas!B:D,3,0),0),"")</f>
        <v/>
      </c>
      <c r="BV19" s="54" t="str">
        <f aca="false">IF(A19&lt;&gt;"",IFERROR(VLOOKUP(AQ19,Tabelas!B:D,3,0),0),"")</f>
        <v/>
      </c>
      <c r="BW19" s="54" t="str">
        <f aca="false">IF(A19&lt;&gt;"",IFERROR(VLOOKUP(AR19,Tabelas!B:D,3,0),0),"")</f>
        <v/>
      </c>
      <c r="BX19" s="55" t="str">
        <f aca="false">IF(A19&lt;&gt;"",SUM(AS19:BW19),"")</f>
        <v/>
      </c>
      <c r="BY19" s="55" t="e">
        <f aca="false">IF(A19&lt;&gt;"",COUNTIF(N19:AR19,"LM")+COUNTIF(N19:AR19,"L"),"")+COUNTIF(N19:AR19,"LP")</f>
        <v>#VALUE!</v>
      </c>
      <c r="BZ19" s="55" t="str">
        <f aca="false">IF(A19&lt;&gt;"",COUNTIF(N19:AR19,"AB"),"")</f>
        <v/>
      </c>
      <c r="CA19" s="55" t="str">
        <f aca="false">IF(A19&lt;&gt;"",COUNTIF(N19:AR19,"FE"),"")</f>
        <v/>
      </c>
      <c r="CB19" s="55" t="str">
        <f aca="false">IF(A19&lt;&gt;"",COUNTIF(N19:AR19,"LC"),"")</f>
        <v/>
      </c>
      <c r="CC19" s="55" t="str">
        <f aca="false">IF(A19&lt;&gt;"",COUNTIF(N19:AR19,"CE"),"")</f>
        <v/>
      </c>
      <c r="CD19" s="55" t="str">
        <f aca="false">IF(A19&lt;&gt;"",COUNTIF(N19:AR19,"AF1")+COUNTIF(N19:AR19,"AF2")+COUNTIF(N19:AR19,"AF3")+COUNTIF(N19:AR19,"AF4")+COUNTIF(N19:AR19,"AF5")+COUNTIF(N19:AR19,"AF6")+COUNTIF(N19:AR19,"AF7")+COUNTIF(N19:AR19,"AF8")+COUNTIF(N19:AR19,"AF9")+COUNTIF(N19:AR19,"AF10")+COUNTIF(N19:AR19,"AF11")+COUNTIF(N19:AR19,"AF12")+COUNTIF(N19:AR19,"AF13")+COUNTIF(N19:AR19,"AF14"),"")</f>
        <v/>
      </c>
      <c r="CE19" s="55" t="str">
        <f aca="false">IF(A19&lt;&gt;"",COUNTIF(N19:AR19,"CE")+COUNTIF(N19:AR19,"L")+COUNTIF(N19:AR19,"LM")+COUNTIF(N19:AR19,"LP")+COUNTIF(N19:AR19,"LC")+COUNTIF(N19:AR19,"AB")+COUNTIF(N19:AR19,"AF1")+COUNTIF(N19:AR19,"AF2")+COUNTIF(N19:AR19,"AF3")+COUNTIF(N19:AR19,"AF4")+COUNTIF(N19:AR19,"AF5")+COUNTIF(N19:AR19,"AF6")+COUNTIF(N19:AR19,"AF7")+COUNTIF(N19:AR19,"AF8")+COUNTIF(N19:AR19,"AF9")+COUNTIF(N19:AR19,"AF10")+COUNTIF(N19:AR19,"AF11")+COUNTIF(N19:AR19,"AF12")+COUNTIF(N19:AR19,"AF13")+COUNTIF(N19:AR19,"AF14")+COUNTIF(N19:AR19,"RC")+COUNTIF(N19:AR19,"FO")+COUNTIF(N19:AR19,"FE"),"")</f>
        <v/>
      </c>
      <c r="CF19" s="143" t="str">
        <f aca="false">IF(A19&lt;&gt;"",COUNTIF(N19:AR19,"APH"),"")</f>
        <v/>
      </c>
      <c r="CG19" s="3"/>
    </row>
    <row r="20" customFormat="false" ht="12.75" hidden="false" customHeight="true" outlineLevel="0" collapsed="false">
      <c r="A20" s="140"/>
      <c r="B20" s="46"/>
      <c r="C20" s="48"/>
      <c r="D20" s="48"/>
      <c r="E20" s="48"/>
      <c r="F20" s="48"/>
      <c r="G20" s="49"/>
      <c r="H20" s="50"/>
      <c r="I20" s="50"/>
      <c r="J20" s="50"/>
      <c r="K20" s="50"/>
      <c r="L20" s="50"/>
      <c r="M20" s="50"/>
      <c r="N20" s="186"/>
      <c r="O20" s="186"/>
      <c r="P20" s="141"/>
      <c r="Q20" s="141"/>
      <c r="R20" s="141"/>
      <c r="S20" s="141"/>
      <c r="T20" s="186"/>
      <c r="U20" s="186"/>
      <c r="V20" s="186"/>
      <c r="W20" s="141"/>
      <c r="X20" s="141"/>
      <c r="Y20" s="141"/>
      <c r="Z20" s="141"/>
      <c r="AA20" s="141"/>
      <c r="AB20" s="186"/>
      <c r="AC20" s="186"/>
      <c r="AD20" s="141"/>
      <c r="AE20" s="141"/>
      <c r="AF20" s="141"/>
      <c r="AG20" s="141"/>
      <c r="AH20" s="141"/>
      <c r="AI20" s="186"/>
      <c r="AJ20" s="186"/>
      <c r="AK20" s="141"/>
      <c r="AL20" s="141"/>
      <c r="AM20" s="141"/>
      <c r="AN20" s="141"/>
      <c r="AO20" s="141"/>
      <c r="AP20" s="186"/>
      <c r="AQ20" s="186"/>
      <c r="AR20" s="142"/>
      <c r="AS20" s="53" t="str">
        <f aca="false">IF(A20&lt;&gt;"",IFERROR(VLOOKUP(N20,Tabelas!B:D,3,0),0),"")</f>
        <v/>
      </c>
      <c r="AT20" s="54" t="str">
        <f aca="false">IF(A20&lt;&gt;"",IFERROR(VLOOKUP(O20,Tabelas!B:D,3,0),0),"")</f>
        <v/>
      </c>
      <c r="AU20" s="54" t="str">
        <f aca="false">IF(A20&lt;&gt;"",IFERROR(VLOOKUP(P20,Tabelas!B:D,3,0),0),"")</f>
        <v/>
      </c>
      <c r="AV20" s="54" t="str">
        <f aca="false">IF(A20&lt;&gt;"",IFERROR(VLOOKUP(Q20,Tabelas!B:D,3,0),0),"")</f>
        <v/>
      </c>
      <c r="AW20" s="54" t="str">
        <f aca="false">IF(A20&lt;&gt;"",IFERROR(VLOOKUP(R20,Tabelas!B:D,3,0),0),"")</f>
        <v/>
      </c>
      <c r="AX20" s="54" t="str">
        <f aca="false">IF(A20&lt;&gt;"",IFERROR(VLOOKUP(S20,Tabelas!B:D,3,0),0),"")</f>
        <v/>
      </c>
      <c r="AY20" s="54" t="str">
        <f aca="false">IF(A20&lt;&gt;"",IFERROR(VLOOKUP(T20,Tabelas!B:D,3,0),0),"")</f>
        <v/>
      </c>
      <c r="AZ20" s="54" t="str">
        <f aca="false">IF(A20&lt;&gt;"",IFERROR(VLOOKUP(U20,Tabelas!B:D,3,0),0),"")</f>
        <v/>
      </c>
      <c r="BA20" s="54" t="str">
        <f aca="false">IF(A20&lt;&gt;"",IFERROR(VLOOKUP(V20,Tabelas!B:D,3,0),0),"")</f>
        <v/>
      </c>
      <c r="BB20" s="54" t="str">
        <f aca="false">IF(A20&lt;&gt;"",IFERROR(VLOOKUP(W20,Tabelas!B:D,3,0),0),"")</f>
        <v/>
      </c>
      <c r="BC20" s="54" t="str">
        <f aca="false">IF(A20&lt;&gt;"",IFERROR(VLOOKUP(X20,Tabelas!B:D,3,0),0),"")</f>
        <v/>
      </c>
      <c r="BD20" s="54" t="str">
        <f aca="false">IF(A20&lt;&gt;"",IFERROR(VLOOKUP(Y20,Tabelas!B:D,3,0),0),"")</f>
        <v/>
      </c>
      <c r="BE20" s="54" t="str">
        <f aca="false">IF(A20&lt;&gt;"",IFERROR(VLOOKUP(Z20,Tabelas!B:D,3,0),0),"")</f>
        <v/>
      </c>
      <c r="BF20" s="54" t="str">
        <f aca="false">IF(A20&lt;&gt;"",IFERROR(VLOOKUP(AA20,Tabelas!B:D,3,0),0),"")</f>
        <v/>
      </c>
      <c r="BG20" s="54" t="str">
        <f aca="false">IF(A20&lt;&gt;"",IFERROR(VLOOKUP(AB20,Tabelas!B:D,3,0),0),"")</f>
        <v/>
      </c>
      <c r="BH20" s="54" t="str">
        <f aca="false">IF(A20&lt;&gt;"",IFERROR(VLOOKUP(AC20,Tabelas!B:D,3,0),0),"")</f>
        <v/>
      </c>
      <c r="BI20" s="54" t="str">
        <f aca="false">IF(A20&lt;&gt;"",IFERROR(VLOOKUP(AD20,Tabelas!B:D,3,0),0),"")</f>
        <v/>
      </c>
      <c r="BJ20" s="54" t="str">
        <f aca="false">IF(A20&lt;&gt;"",IFERROR(VLOOKUP(AE20,Tabelas!B:D,3,0),0),"")</f>
        <v/>
      </c>
      <c r="BK20" s="54" t="str">
        <f aca="false">IF(A20&lt;&gt;"",IFERROR(VLOOKUP(AF20,Tabelas!B:D,3,0),0),"")</f>
        <v/>
      </c>
      <c r="BL20" s="54" t="str">
        <f aca="false">IF(A20&lt;&gt;"",IFERROR(VLOOKUP(AG20,Tabelas!B:D,3,0),0),"")</f>
        <v/>
      </c>
      <c r="BM20" s="54" t="str">
        <f aca="false">IF(A20&lt;&gt;"",IFERROR(VLOOKUP(AH20,Tabelas!B:D,3,0),0),"")</f>
        <v/>
      </c>
      <c r="BN20" s="54" t="str">
        <f aca="false">IF(A20&lt;&gt;"",IFERROR(VLOOKUP(AI20,Tabelas!B:D,3,0),0),"")</f>
        <v/>
      </c>
      <c r="BO20" s="54" t="str">
        <f aca="false">IF(A20&lt;&gt;"",IFERROR(VLOOKUP(AJ20,Tabelas!B:D,3,0),0),"")</f>
        <v/>
      </c>
      <c r="BP20" s="54" t="str">
        <f aca="false">IF(A20&lt;&gt;"",IFERROR(VLOOKUP(AK20,Tabelas!B:D,3,0),0),"")</f>
        <v/>
      </c>
      <c r="BQ20" s="54" t="str">
        <f aca="false">IF(A20&lt;&gt;"",IFERROR(VLOOKUP(AL20,Tabelas!B:D,3,0),0),"")</f>
        <v/>
      </c>
      <c r="BR20" s="54" t="str">
        <f aca="false">IF(A20&lt;&gt;"",IFERROR(VLOOKUP(AM20,Tabelas!B:D,3,0),0),"")</f>
        <v/>
      </c>
      <c r="BS20" s="54" t="str">
        <f aca="false">IF(A20&lt;&gt;"",IFERROR(VLOOKUP(AN20,Tabelas!B:D,3,0),0),"")</f>
        <v/>
      </c>
      <c r="BT20" s="54" t="str">
        <f aca="false">IF(A20&lt;&gt;"",IFERROR(VLOOKUP(AO20,Tabelas!B:D,3,0),0),"")</f>
        <v/>
      </c>
      <c r="BU20" s="54" t="str">
        <f aca="false">IF(A20&lt;&gt;"",IFERROR(VLOOKUP(AP20,Tabelas!B:D,3,0),0),"")</f>
        <v/>
      </c>
      <c r="BV20" s="54" t="str">
        <f aca="false">IF(A20&lt;&gt;"",IFERROR(VLOOKUP(AQ20,Tabelas!B:D,3,0),0),"")</f>
        <v/>
      </c>
      <c r="BW20" s="54" t="str">
        <f aca="false">IF(A20&lt;&gt;"",IFERROR(VLOOKUP(AR20,Tabelas!B:D,3,0),0),"")</f>
        <v/>
      </c>
      <c r="BX20" s="55" t="str">
        <f aca="false">IF(A20&lt;&gt;"",SUM(AS20:BW20),"")</f>
        <v/>
      </c>
      <c r="BY20" s="55" t="e">
        <f aca="false">IF(A20&lt;&gt;"",COUNTIF(N20:AR20,"LM")+COUNTIF(N20:AR20,"L"),"")+COUNTIF(N20:AR20,"LP")</f>
        <v>#VALUE!</v>
      </c>
      <c r="BZ20" s="55" t="str">
        <f aca="false">IF(A20&lt;&gt;"",COUNTIF(N20:AR20,"AB"),"")</f>
        <v/>
      </c>
      <c r="CA20" s="55" t="str">
        <f aca="false">IF(A20&lt;&gt;"",COUNTIF(N20:AR20,"FE"),"")</f>
        <v/>
      </c>
      <c r="CB20" s="55" t="str">
        <f aca="false">IF(A20&lt;&gt;"",COUNTIF(N20:AR20,"LC"),"")</f>
        <v/>
      </c>
      <c r="CC20" s="55" t="str">
        <f aca="false">IF(A20&lt;&gt;"",COUNTIF(N20:AR20,"CE"),"")</f>
        <v/>
      </c>
      <c r="CD20" s="55" t="str">
        <f aca="false">IF(A20&lt;&gt;"",COUNTIF(N20:AR20,"AF1")+COUNTIF(N20:AR20,"AF2")+COUNTIF(N20:AR20,"AF3")+COUNTIF(N20:AR20,"AF4")+COUNTIF(N20:AR20,"AF5")+COUNTIF(N20:AR20,"AF6")+COUNTIF(N20:AR20,"AF7")+COUNTIF(N20:AR20,"AF8")+COUNTIF(N20:AR20,"AF9")+COUNTIF(N20:AR20,"AF10")+COUNTIF(N20:AR20,"AF11")+COUNTIF(N20:AR20,"AF12")+COUNTIF(N20:AR20,"AF13")+COUNTIF(N20:AR20,"AF14"),"")</f>
        <v/>
      </c>
      <c r="CE20" s="55" t="str">
        <f aca="false">IF(A20&lt;&gt;"",COUNTIF(N20:AR20,"CE")+COUNTIF(N20:AR20,"L")+COUNTIF(N20:AR20,"LM")+COUNTIF(N20:AR20,"LP")+COUNTIF(N20:AR20,"LC")+COUNTIF(N20:AR20,"AB")+COUNTIF(N20:AR20,"AF1")+COUNTIF(N20:AR20,"AF2")+COUNTIF(N20:AR20,"AF3")+COUNTIF(N20:AR20,"AF4")+COUNTIF(N20:AR20,"AF5")+COUNTIF(N20:AR20,"AF6")+COUNTIF(N20:AR20,"AF7")+COUNTIF(N20:AR20,"AF8")+COUNTIF(N20:AR20,"AF9")+COUNTIF(N20:AR20,"AF10")+COUNTIF(N20:AR20,"AF11")+COUNTIF(N20:AR20,"AF12")+COUNTIF(N20:AR20,"AF13")+COUNTIF(N20:AR20,"AF14")+COUNTIF(N20:AR20,"RC")+COUNTIF(N20:AR20,"FO")+COUNTIF(N20:AR20,"FE"),"")</f>
        <v/>
      </c>
      <c r="CF20" s="143" t="str">
        <f aca="false">IF(A20&lt;&gt;"",COUNTIF(N20:AR20,"APH"),"")</f>
        <v/>
      </c>
      <c r="CG20" s="3"/>
    </row>
    <row r="21" customFormat="false" ht="12.75" hidden="false" customHeight="true" outlineLevel="0" collapsed="false">
      <c r="A21" s="140"/>
      <c r="B21" s="46"/>
      <c r="C21" s="48"/>
      <c r="D21" s="48"/>
      <c r="E21" s="48"/>
      <c r="F21" s="48"/>
      <c r="G21" s="49"/>
      <c r="H21" s="50"/>
      <c r="I21" s="50"/>
      <c r="J21" s="50"/>
      <c r="K21" s="50"/>
      <c r="L21" s="50"/>
      <c r="M21" s="50"/>
      <c r="N21" s="186"/>
      <c r="O21" s="186"/>
      <c r="P21" s="141"/>
      <c r="Q21" s="141"/>
      <c r="R21" s="141"/>
      <c r="S21" s="141"/>
      <c r="T21" s="186"/>
      <c r="U21" s="186"/>
      <c r="V21" s="186"/>
      <c r="W21" s="141"/>
      <c r="X21" s="141"/>
      <c r="Y21" s="141"/>
      <c r="Z21" s="141"/>
      <c r="AA21" s="141"/>
      <c r="AB21" s="186"/>
      <c r="AC21" s="186"/>
      <c r="AD21" s="141"/>
      <c r="AE21" s="141"/>
      <c r="AF21" s="141"/>
      <c r="AG21" s="141"/>
      <c r="AH21" s="141"/>
      <c r="AI21" s="186"/>
      <c r="AJ21" s="186"/>
      <c r="AK21" s="141"/>
      <c r="AL21" s="141"/>
      <c r="AM21" s="141"/>
      <c r="AN21" s="141"/>
      <c r="AO21" s="141"/>
      <c r="AP21" s="186"/>
      <c r="AQ21" s="186"/>
      <c r="AR21" s="142"/>
      <c r="AS21" s="53" t="str">
        <f aca="false">IF(A21&lt;&gt;"",IFERROR(VLOOKUP(N21,Tabelas!B:D,3,0),0),"")</f>
        <v/>
      </c>
      <c r="AT21" s="54" t="str">
        <f aca="false">IF(A21&lt;&gt;"",IFERROR(VLOOKUP(O21,Tabelas!B:D,3,0),0),"")</f>
        <v/>
      </c>
      <c r="AU21" s="54" t="str">
        <f aca="false">IF(A21&lt;&gt;"",IFERROR(VLOOKUP(P21,Tabelas!B:D,3,0),0),"")</f>
        <v/>
      </c>
      <c r="AV21" s="54" t="str">
        <f aca="false">IF(A21&lt;&gt;"",IFERROR(VLOOKUP(Q21,Tabelas!B:D,3,0),0),"")</f>
        <v/>
      </c>
      <c r="AW21" s="54" t="str">
        <f aca="false">IF(A21&lt;&gt;"",IFERROR(VLOOKUP(R21,Tabelas!B:D,3,0),0),"")</f>
        <v/>
      </c>
      <c r="AX21" s="54" t="str">
        <f aca="false">IF(A21&lt;&gt;"",IFERROR(VLOOKUP(S21,Tabelas!B:D,3,0),0),"")</f>
        <v/>
      </c>
      <c r="AY21" s="54" t="str">
        <f aca="false">IF(A21&lt;&gt;"",IFERROR(VLOOKUP(T21,Tabelas!B:D,3,0),0),"")</f>
        <v/>
      </c>
      <c r="AZ21" s="54" t="str">
        <f aca="false">IF(A21&lt;&gt;"",IFERROR(VLOOKUP(U21,Tabelas!B:D,3,0),0),"")</f>
        <v/>
      </c>
      <c r="BA21" s="54" t="str">
        <f aca="false">IF(A21&lt;&gt;"",IFERROR(VLOOKUP(V21,Tabelas!B:D,3,0),0),"")</f>
        <v/>
      </c>
      <c r="BB21" s="54" t="str">
        <f aca="false">IF(A21&lt;&gt;"",IFERROR(VLOOKUP(W21,Tabelas!B:D,3,0),0),"")</f>
        <v/>
      </c>
      <c r="BC21" s="54" t="str">
        <f aca="false">IF(A21&lt;&gt;"",IFERROR(VLOOKUP(X21,Tabelas!B:D,3,0),0),"")</f>
        <v/>
      </c>
      <c r="BD21" s="54" t="str">
        <f aca="false">IF(A21&lt;&gt;"",IFERROR(VLOOKUP(Y21,Tabelas!B:D,3,0),0),"")</f>
        <v/>
      </c>
      <c r="BE21" s="54" t="str">
        <f aca="false">IF(A21&lt;&gt;"",IFERROR(VLOOKUP(Z21,Tabelas!B:D,3,0),0),"")</f>
        <v/>
      </c>
      <c r="BF21" s="54" t="str">
        <f aca="false">IF(A21&lt;&gt;"",IFERROR(VLOOKUP(AA21,Tabelas!B:D,3,0),0),"")</f>
        <v/>
      </c>
      <c r="BG21" s="54" t="str">
        <f aca="false">IF(A21&lt;&gt;"",IFERROR(VLOOKUP(AB21,Tabelas!B:D,3,0),0),"")</f>
        <v/>
      </c>
      <c r="BH21" s="54" t="str">
        <f aca="false">IF(A21&lt;&gt;"",IFERROR(VLOOKUP(AC21,Tabelas!B:D,3,0),0),"")</f>
        <v/>
      </c>
      <c r="BI21" s="54" t="str">
        <f aca="false">IF(A21&lt;&gt;"",IFERROR(VLOOKUP(AD21,Tabelas!B:D,3,0),0),"")</f>
        <v/>
      </c>
      <c r="BJ21" s="54" t="str">
        <f aca="false">IF(A21&lt;&gt;"",IFERROR(VLOOKUP(AE21,Tabelas!B:D,3,0),0),"")</f>
        <v/>
      </c>
      <c r="BK21" s="54" t="str">
        <f aca="false">IF(A21&lt;&gt;"",IFERROR(VLOOKUP(AF21,Tabelas!B:D,3,0),0),"")</f>
        <v/>
      </c>
      <c r="BL21" s="54" t="str">
        <f aca="false">IF(A21&lt;&gt;"",IFERROR(VLOOKUP(AG21,Tabelas!B:D,3,0),0),"")</f>
        <v/>
      </c>
      <c r="BM21" s="54" t="str">
        <f aca="false">IF(A21&lt;&gt;"",IFERROR(VLOOKUP(AH21,Tabelas!B:D,3,0),0),"")</f>
        <v/>
      </c>
      <c r="BN21" s="54" t="str">
        <f aca="false">IF(A21&lt;&gt;"",IFERROR(VLOOKUP(AI21,Tabelas!B:D,3,0),0),"")</f>
        <v/>
      </c>
      <c r="BO21" s="54" t="str">
        <f aca="false">IF(A21&lt;&gt;"",IFERROR(VLOOKUP(AJ21,Tabelas!B:D,3,0),0),"")</f>
        <v/>
      </c>
      <c r="BP21" s="54" t="str">
        <f aca="false">IF(A21&lt;&gt;"",IFERROR(VLOOKUP(AK21,Tabelas!B:D,3,0),0),"")</f>
        <v/>
      </c>
      <c r="BQ21" s="54" t="str">
        <f aca="false">IF(A21&lt;&gt;"",IFERROR(VLOOKUP(AL21,Tabelas!B:D,3,0),0),"")</f>
        <v/>
      </c>
      <c r="BR21" s="54" t="str">
        <f aca="false">IF(A21&lt;&gt;"",IFERROR(VLOOKUP(AM21,Tabelas!B:D,3,0),0),"")</f>
        <v/>
      </c>
      <c r="BS21" s="54" t="str">
        <f aca="false">IF(A21&lt;&gt;"",IFERROR(VLOOKUP(AN21,Tabelas!B:D,3,0),0),"")</f>
        <v/>
      </c>
      <c r="BT21" s="54" t="str">
        <f aca="false">IF(A21&lt;&gt;"",IFERROR(VLOOKUP(AO21,Tabelas!B:D,3,0),0),"")</f>
        <v/>
      </c>
      <c r="BU21" s="54" t="str">
        <f aca="false">IF(A21&lt;&gt;"",IFERROR(VLOOKUP(AP21,Tabelas!B:D,3,0),0),"")</f>
        <v/>
      </c>
      <c r="BV21" s="54" t="str">
        <f aca="false">IF(A21&lt;&gt;"",IFERROR(VLOOKUP(AQ21,Tabelas!B:D,3,0),0),"")</f>
        <v/>
      </c>
      <c r="BW21" s="54" t="str">
        <f aca="false">IF(A21&lt;&gt;"",IFERROR(VLOOKUP(AR21,Tabelas!B:D,3,0),0),"")</f>
        <v/>
      </c>
      <c r="BX21" s="55" t="str">
        <f aca="false">IF(A21&lt;&gt;"",SUM(AS21:BW21),"")</f>
        <v/>
      </c>
      <c r="BY21" s="55" t="e">
        <f aca="false">IF(A21&lt;&gt;"",COUNTIF(N21:AR21,"LM")+COUNTIF(N21:AR21,"L"),"")+COUNTIF(N21:AR21,"LP")</f>
        <v>#VALUE!</v>
      </c>
      <c r="BZ21" s="55" t="str">
        <f aca="false">IF(A21&lt;&gt;"",COUNTIF(N21:AR21,"AB"),"")</f>
        <v/>
      </c>
      <c r="CA21" s="55" t="str">
        <f aca="false">IF(A21&lt;&gt;"",COUNTIF(N21:AR21,"FE"),"")</f>
        <v/>
      </c>
      <c r="CB21" s="55" t="str">
        <f aca="false">IF(A21&lt;&gt;"",COUNTIF(N21:AR21,"LC"),"")</f>
        <v/>
      </c>
      <c r="CC21" s="55" t="str">
        <f aca="false">IF(A21&lt;&gt;"",COUNTIF(N21:AR21,"CE"),"")</f>
        <v/>
      </c>
      <c r="CD21" s="55" t="str">
        <f aca="false">IF(A21&lt;&gt;"",COUNTIF(N21:AR21,"AF1")+COUNTIF(N21:AR21,"AF2")+COUNTIF(N21:AR21,"AF3")+COUNTIF(N21:AR21,"AF4")+COUNTIF(N21:AR21,"AF5")+COUNTIF(N21:AR21,"AF6")+COUNTIF(N21:AR21,"AF7")+COUNTIF(N21:AR21,"AF8")+COUNTIF(N21:AR21,"AF9")+COUNTIF(N21:AR21,"AF10")+COUNTIF(N21:AR21,"AF11")+COUNTIF(N21:AR21,"AF12")+COUNTIF(N21:AR21,"AF13")+COUNTIF(N21:AR21,"AF14"),"")</f>
        <v/>
      </c>
      <c r="CE21" s="55" t="str">
        <f aca="false">IF(A21&lt;&gt;"",COUNTIF(N21:AR21,"CE")+COUNTIF(N21:AR21,"L")+COUNTIF(N21:AR21,"LM")+COUNTIF(N21:AR21,"LP")+COUNTIF(N21:AR21,"LC")+COUNTIF(N21:AR21,"AB")+COUNTIF(N21:AR21,"AF1")+COUNTIF(N21:AR21,"AF2")+COUNTIF(N21:AR21,"AF3")+COUNTIF(N21:AR21,"AF4")+COUNTIF(N21:AR21,"AF5")+COUNTIF(N21:AR21,"AF6")+COUNTIF(N21:AR21,"AF7")+COUNTIF(N21:AR21,"AF8")+COUNTIF(N21:AR21,"AF9")+COUNTIF(N21:AR21,"AF10")+COUNTIF(N21:AR21,"AF11")+COUNTIF(N21:AR21,"AF12")+COUNTIF(N21:AR21,"AF13")+COUNTIF(N21:AR21,"AF14")+COUNTIF(N21:AR21,"RC")+COUNTIF(N21:AR21,"FO")+COUNTIF(N21:AR21,"FE"),"")</f>
        <v/>
      </c>
      <c r="CF21" s="143" t="str">
        <f aca="false">IF(A21&lt;&gt;"",COUNTIF(N21:AR21,"APH"),"")</f>
        <v/>
      </c>
      <c r="CG21" s="3"/>
    </row>
    <row r="22" customFormat="false" ht="12.75" hidden="false" customHeight="true" outlineLevel="0" collapsed="false">
      <c r="A22" s="140"/>
      <c r="B22" s="46"/>
      <c r="C22" s="48"/>
      <c r="D22" s="48"/>
      <c r="E22" s="48"/>
      <c r="F22" s="48"/>
      <c r="G22" s="49"/>
      <c r="H22" s="50"/>
      <c r="I22" s="50"/>
      <c r="J22" s="50"/>
      <c r="K22" s="50"/>
      <c r="L22" s="50"/>
      <c r="M22" s="50"/>
      <c r="N22" s="186"/>
      <c r="O22" s="186"/>
      <c r="P22" s="141"/>
      <c r="Q22" s="141"/>
      <c r="R22" s="141"/>
      <c r="S22" s="141"/>
      <c r="T22" s="186"/>
      <c r="U22" s="186"/>
      <c r="V22" s="186"/>
      <c r="W22" s="141"/>
      <c r="X22" s="141"/>
      <c r="Y22" s="141"/>
      <c r="Z22" s="141"/>
      <c r="AA22" s="141"/>
      <c r="AB22" s="186"/>
      <c r="AC22" s="186"/>
      <c r="AD22" s="141"/>
      <c r="AE22" s="141"/>
      <c r="AF22" s="141"/>
      <c r="AG22" s="141"/>
      <c r="AH22" s="141"/>
      <c r="AI22" s="186"/>
      <c r="AJ22" s="186"/>
      <c r="AK22" s="141"/>
      <c r="AL22" s="141"/>
      <c r="AM22" s="141"/>
      <c r="AN22" s="141"/>
      <c r="AO22" s="141"/>
      <c r="AP22" s="186"/>
      <c r="AQ22" s="186"/>
      <c r="AR22" s="142"/>
      <c r="AS22" s="53" t="str">
        <f aca="false">IF(A22&lt;&gt;"",IFERROR(VLOOKUP(N22,Tabelas!B:D,3,0),0),"")</f>
        <v/>
      </c>
      <c r="AT22" s="54" t="str">
        <f aca="false">IF(A22&lt;&gt;"",IFERROR(VLOOKUP(O22,Tabelas!B:D,3,0),0),"")</f>
        <v/>
      </c>
      <c r="AU22" s="54" t="str">
        <f aca="false">IF(A22&lt;&gt;"",IFERROR(VLOOKUP(P22,Tabelas!B:D,3,0),0),"")</f>
        <v/>
      </c>
      <c r="AV22" s="54" t="str">
        <f aca="false">IF(A22&lt;&gt;"",IFERROR(VLOOKUP(Q22,Tabelas!B:D,3,0),0),"")</f>
        <v/>
      </c>
      <c r="AW22" s="54" t="str">
        <f aca="false">IF(A22&lt;&gt;"",IFERROR(VLOOKUP(R22,Tabelas!B:D,3,0),0),"")</f>
        <v/>
      </c>
      <c r="AX22" s="54" t="str">
        <f aca="false">IF(A22&lt;&gt;"",IFERROR(VLOOKUP(S22,Tabelas!B:D,3,0),0),"")</f>
        <v/>
      </c>
      <c r="AY22" s="54" t="str">
        <f aca="false">IF(A22&lt;&gt;"",IFERROR(VLOOKUP(T22,Tabelas!B:D,3,0),0),"")</f>
        <v/>
      </c>
      <c r="AZ22" s="54" t="str">
        <f aca="false">IF(A22&lt;&gt;"",IFERROR(VLOOKUP(U22,Tabelas!B:D,3,0),0),"")</f>
        <v/>
      </c>
      <c r="BA22" s="54" t="str">
        <f aca="false">IF(A22&lt;&gt;"",IFERROR(VLOOKUP(V22,Tabelas!B:D,3,0),0),"")</f>
        <v/>
      </c>
      <c r="BB22" s="54" t="str">
        <f aca="false">IF(A22&lt;&gt;"",IFERROR(VLOOKUP(W22,Tabelas!B:D,3,0),0),"")</f>
        <v/>
      </c>
      <c r="BC22" s="54" t="str">
        <f aca="false">IF(A22&lt;&gt;"",IFERROR(VLOOKUP(X22,Tabelas!B:D,3,0),0),"")</f>
        <v/>
      </c>
      <c r="BD22" s="54" t="str">
        <f aca="false">IF(A22&lt;&gt;"",IFERROR(VLOOKUP(Y22,Tabelas!B:D,3,0),0),"")</f>
        <v/>
      </c>
      <c r="BE22" s="54" t="str">
        <f aca="false">IF(A22&lt;&gt;"",IFERROR(VLOOKUP(Z22,Tabelas!B:D,3,0),0),"")</f>
        <v/>
      </c>
      <c r="BF22" s="54" t="str">
        <f aca="false">IF(A22&lt;&gt;"",IFERROR(VLOOKUP(AA22,Tabelas!B:D,3,0),0),"")</f>
        <v/>
      </c>
      <c r="BG22" s="54" t="str">
        <f aca="false">IF(A22&lt;&gt;"",IFERROR(VLOOKUP(AB22,Tabelas!B:D,3,0),0),"")</f>
        <v/>
      </c>
      <c r="BH22" s="54" t="str">
        <f aca="false">IF(A22&lt;&gt;"",IFERROR(VLOOKUP(AC22,Tabelas!B:D,3,0),0),"")</f>
        <v/>
      </c>
      <c r="BI22" s="54" t="str">
        <f aca="false">IF(A22&lt;&gt;"",IFERROR(VLOOKUP(AD22,Tabelas!B:D,3,0),0),"")</f>
        <v/>
      </c>
      <c r="BJ22" s="54" t="str">
        <f aca="false">IF(A22&lt;&gt;"",IFERROR(VLOOKUP(AE22,Tabelas!B:D,3,0),0),"")</f>
        <v/>
      </c>
      <c r="BK22" s="54" t="str">
        <f aca="false">IF(A22&lt;&gt;"",IFERROR(VLOOKUP(AF22,Tabelas!B:D,3,0),0),"")</f>
        <v/>
      </c>
      <c r="BL22" s="54" t="str">
        <f aca="false">IF(A22&lt;&gt;"",IFERROR(VLOOKUP(AG22,Tabelas!B:D,3,0),0),"")</f>
        <v/>
      </c>
      <c r="BM22" s="54" t="str">
        <f aca="false">IF(A22&lt;&gt;"",IFERROR(VLOOKUP(AH22,Tabelas!B:D,3,0),0),"")</f>
        <v/>
      </c>
      <c r="BN22" s="54" t="str">
        <f aca="false">IF(A22&lt;&gt;"",IFERROR(VLOOKUP(AI22,Tabelas!B:D,3,0),0),"")</f>
        <v/>
      </c>
      <c r="BO22" s="54" t="str">
        <f aca="false">IF(A22&lt;&gt;"",IFERROR(VLOOKUP(AJ22,Tabelas!B:D,3,0),0),"")</f>
        <v/>
      </c>
      <c r="BP22" s="54" t="str">
        <f aca="false">IF(A22&lt;&gt;"",IFERROR(VLOOKUP(AK22,Tabelas!B:D,3,0),0),"")</f>
        <v/>
      </c>
      <c r="BQ22" s="54" t="str">
        <f aca="false">IF(A22&lt;&gt;"",IFERROR(VLOOKUP(AL22,Tabelas!B:D,3,0),0),"")</f>
        <v/>
      </c>
      <c r="BR22" s="54" t="str">
        <f aca="false">IF(A22&lt;&gt;"",IFERROR(VLOOKUP(AM22,Tabelas!B:D,3,0),0),"")</f>
        <v/>
      </c>
      <c r="BS22" s="54" t="str">
        <f aca="false">IF(A22&lt;&gt;"",IFERROR(VLOOKUP(AN22,Tabelas!B:D,3,0),0),"")</f>
        <v/>
      </c>
      <c r="BT22" s="54" t="str">
        <f aca="false">IF(A22&lt;&gt;"",IFERROR(VLOOKUP(AO22,Tabelas!B:D,3,0),0),"")</f>
        <v/>
      </c>
      <c r="BU22" s="54" t="str">
        <f aca="false">IF(A22&lt;&gt;"",IFERROR(VLOOKUP(AP22,Tabelas!B:D,3,0),0),"")</f>
        <v/>
      </c>
      <c r="BV22" s="54" t="str">
        <f aca="false">IF(A22&lt;&gt;"",IFERROR(VLOOKUP(AQ22,Tabelas!B:D,3,0),0),"")</f>
        <v/>
      </c>
      <c r="BW22" s="54" t="str">
        <f aca="false">IF(A22&lt;&gt;"",IFERROR(VLOOKUP(AR22,Tabelas!B:D,3,0),0),"")</f>
        <v/>
      </c>
      <c r="BX22" s="55" t="str">
        <f aca="false">IF(A22&lt;&gt;"",SUM(AS22:BW22),"")</f>
        <v/>
      </c>
      <c r="BY22" s="55" t="e">
        <f aca="false">IF(A22&lt;&gt;"",COUNTIF(N22:AR22,"LM")+COUNTIF(N22:AR22,"L"),"")+COUNTIF(N22:AR22,"LP")</f>
        <v>#VALUE!</v>
      </c>
      <c r="BZ22" s="55" t="str">
        <f aca="false">IF(A22&lt;&gt;"",COUNTIF(N22:AR22,"AB"),"")</f>
        <v/>
      </c>
      <c r="CA22" s="55" t="str">
        <f aca="false">IF(A22&lt;&gt;"",COUNTIF(N22:AR22,"FE"),"")</f>
        <v/>
      </c>
      <c r="CB22" s="55" t="str">
        <f aca="false">IF(A22&lt;&gt;"",COUNTIF(N22:AR22,"LC"),"")</f>
        <v/>
      </c>
      <c r="CC22" s="55" t="str">
        <f aca="false">IF(A22&lt;&gt;"",COUNTIF(N22:AR22,"CE"),"")</f>
        <v/>
      </c>
      <c r="CD22" s="55" t="str">
        <f aca="false">IF(A22&lt;&gt;"",COUNTIF(N22:AR22,"AF1")+COUNTIF(N22:AR22,"AF2")+COUNTIF(N22:AR22,"AF3")+COUNTIF(N22:AR22,"AF4")+COUNTIF(N22:AR22,"AF5")+COUNTIF(N22:AR22,"AF6")+COUNTIF(N22:AR22,"AF7")+COUNTIF(N22:AR22,"AF8")+COUNTIF(N22:AR22,"AF9")+COUNTIF(N22:AR22,"AF10")+COUNTIF(N22:AR22,"AF11")+COUNTIF(N22:AR22,"AF12")+COUNTIF(N22:AR22,"AF13")+COUNTIF(N22:AR22,"AF14"),"")</f>
        <v/>
      </c>
      <c r="CE22" s="55" t="str">
        <f aca="false">IF(A22&lt;&gt;"",COUNTIF(N22:AR22,"CE")+COUNTIF(N22:AR22,"L")+COUNTIF(N22:AR22,"LM")+COUNTIF(N22:AR22,"LP")+COUNTIF(N22:AR22,"LC")+COUNTIF(N22:AR22,"AB")+COUNTIF(N22:AR22,"AF1")+COUNTIF(N22:AR22,"AF2")+COUNTIF(N22:AR22,"AF3")+COUNTIF(N22:AR22,"AF4")+COUNTIF(N22:AR22,"AF5")+COUNTIF(N22:AR22,"AF6")+COUNTIF(N22:AR22,"AF7")+COUNTIF(N22:AR22,"AF8")+COUNTIF(N22:AR22,"AF9")+COUNTIF(N22:AR22,"AF10")+COUNTIF(N22:AR22,"AF11")+COUNTIF(N22:AR22,"AF12")+COUNTIF(N22:AR22,"AF13")+COUNTIF(N22:AR22,"AF14")+COUNTIF(N22:AR22,"RC")+COUNTIF(N22:AR22,"FO")+COUNTIF(N22:AR22,"FE"),"")</f>
        <v/>
      </c>
      <c r="CF22" s="143" t="str">
        <f aca="false">IF(A22&lt;&gt;"",COUNTIF(N22:AR22,"APH"),"")</f>
        <v/>
      </c>
      <c r="CG22" s="3"/>
    </row>
    <row r="23" customFormat="false" ht="12.75" hidden="false" customHeight="true" outlineLevel="0" collapsed="false">
      <c r="A23" s="140"/>
      <c r="B23" s="46"/>
      <c r="C23" s="48"/>
      <c r="D23" s="48"/>
      <c r="E23" s="48"/>
      <c r="F23" s="48"/>
      <c r="G23" s="49"/>
      <c r="H23" s="50"/>
      <c r="I23" s="50"/>
      <c r="J23" s="50"/>
      <c r="K23" s="50"/>
      <c r="L23" s="50"/>
      <c r="M23" s="50"/>
      <c r="N23" s="186"/>
      <c r="O23" s="186"/>
      <c r="P23" s="141"/>
      <c r="Q23" s="141"/>
      <c r="R23" s="141"/>
      <c r="S23" s="141"/>
      <c r="T23" s="186"/>
      <c r="U23" s="186"/>
      <c r="V23" s="186"/>
      <c r="W23" s="141"/>
      <c r="X23" s="141"/>
      <c r="Y23" s="141"/>
      <c r="Z23" s="141"/>
      <c r="AA23" s="141"/>
      <c r="AB23" s="186"/>
      <c r="AC23" s="186"/>
      <c r="AD23" s="141"/>
      <c r="AE23" s="141"/>
      <c r="AF23" s="141"/>
      <c r="AG23" s="141"/>
      <c r="AH23" s="141"/>
      <c r="AI23" s="186"/>
      <c r="AJ23" s="186"/>
      <c r="AK23" s="141"/>
      <c r="AL23" s="141"/>
      <c r="AM23" s="141"/>
      <c r="AN23" s="141"/>
      <c r="AO23" s="141"/>
      <c r="AP23" s="186"/>
      <c r="AQ23" s="186"/>
      <c r="AR23" s="142"/>
      <c r="AS23" s="53" t="str">
        <f aca="false">IF(A23&lt;&gt;"",IFERROR(VLOOKUP(N23,Tabelas!B:D,3,0),0),"")</f>
        <v/>
      </c>
      <c r="AT23" s="54" t="str">
        <f aca="false">IF(A23&lt;&gt;"",IFERROR(VLOOKUP(O23,Tabelas!B:D,3,0),0),"")</f>
        <v/>
      </c>
      <c r="AU23" s="54" t="str">
        <f aca="false">IF(A23&lt;&gt;"",IFERROR(VLOOKUP(P23,Tabelas!B:D,3,0),0),"")</f>
        <v/>
      </c>
      <c r="AV23" s="54" t="str">
        <f aca="false">IF(A23&lt;&gt;"",IFERROR(VLOOKUP(Q23,Tabelas!B:D,3,0),0),"")</f>
        <v/>
      </c>
      <c r="AW23" s="54" t="str">
        <f aca="false">IF(A23&lt;&gt;"",IFERROR(VLOOKUP(R23,Tabelas!B:D,3,0),0),"")</f>
        <v/>
      </c>
      <c r="AX23" s="54" t="str">
        <f aca="false">IF(A23&lt;&gt;"",IFERROR(VLOOKUP(S23,Tabelas!B:D,3,0),0),"")</f>
        <v/>
      </c>
      <c r="AY23" s="54" t="str">
        <f aca="false">IF(A23&lt;&gt;"",IFERROR(VLOOKUP(T23,Tabelas!B:D,3,0),0),"")</f>
        <v/>
      </c>
      <c r="AZ23" s="54" t="str">
        <f aca="false">IF(A23&lt;&gt;"",IFERROR(VLOOKUP(U23,Tabelas!B:D,3,0),0),"")</f>
        <v/>
      </c>
      <c r="BA23" s="54" t="str">
        <f aca="false">IF(A23&lt;&gt;"",IFERROR(VLOOKUP(V23,Tabelas!B:D,3,0),0),"")</f>
        <v/>
      </c>
      <c r="BB23" s="54" t="str">
        <f aca="false">IF(A23&lt;&gt;"",IFERROR(VLOOKUP(W23,Tabelas!B:D,3,0),0),"")</f>
        <v/>
      </c>
      <c r="BC23" s="54" t="str">
        <f aca="false">IF(A23&lt;&gt;"",IFERROR(VLOOKUP(X23,Tabelas!B:D,3,0),0),"")</f>
        <v/>
      </c>
      <c r="BD23" s="54" t="str">
        <f aca="false">IF(A23&lt;&gt;"",IFERROR(VLOOKUP(Y23,Tabelas!B:D,3,0),0),"")</f>
        <v/>
      </c>
      <c r="BE23" s="54" t="str">
        <f aca="false">IF(A23&lt;&gt;"",IFERROR(VLOOKUP(Z23,Tabelas!B:D,3,0),0),"")</f>
        <v/>
      </c>
      <c r="BF23" s="54" t="str">
        <f aca="false">IF(A23&lt;&gt;"",IFERROR(VLOOKUP(AA23,Tabelas!B:D,3,0),0),"")</f>
        <v/>
      </c>
      <c r="BG23" s="54" t="str">
        <f aca="false">IF(A23&lt;&gt;"",IFERROR(VLOOKUP(AB23,Tabelas!B:D,3,0),0),"")</f>
        <v/>
      </c>
      <c r="BH23" s="54" t="str">
        <f aca="false">IF(A23&lt;&gt;"",IFERROR(VLOOKUP(AC23,Tabelas!B:D,3,0),0),"")</f>
        <v/>
      </c>
      <c r="BI23" s="54" t="str">
        <f aca="false">IF(A23&lt;&gt;"",IFERROR(VLOOKUP(AD23,Tabelas!B:D,3,0),0),"")</f>
        <v/>
      </c>
      <c r="BJ23" s="54" t="str">
        <f aca="false">IF(A23&lt;&gt;"",IFERROR(VLOOKUP(AE23,Tabelas!B:D,3,0),0),"")</f>
        <v/>
      </c>
      <c r="BK23" s="54" t="str">
        <f aca="false">IF(A23&lt;&gt;"",IFERROR(VLOOKUP(AF23,Tabelas!B:D,3,0),0),"")</f>
        <v/>
      </c>
      <c r="BL23" s="54" t="str">
        <f aca="false">IF(A23&lt;&gt;"",IFERROR(VLOOKUP(AG23,Tabelas!B:D,3,0),0),"")</f>
        <v/>
      </c>
      <c r="BM23" s="54" t="str">
        <f aca="false">IF(A23&lt;&gt;"",IFERROR(VLOOKUP(AH23,Tabelas!B:D,3,0),0),"")</f>
        <v/>
      </c>
      <c r="BN23" s="54" t="str">
        <f aca="false">IF(A23&lt;&gt;"",IFERROR(VLOOKUP(AI23,Tabelas!B:D,3,0),0),"")</f>
        <v/>
      </c>
      <c r="BO23" s="54" t="str">
        <f aca="false">IF(A23&lt;&gt;"",IFERROR(VLOOKUP(AJ23,Tabelas!B:D,3,0),0),"")</f>
        <v/>
      </c>
      <c r="BP23" s="54" t="str">
        <f aca="false">IF(A23&lt;&gt;"",IFERROR(VLOOKUP(AK23,Tabelas!B:D,3,0),0),"")</f>
        <v/>
      </c>
      <c r="BQ23" s="54" t="str">
        <f aca="false">IF(A23&lt;&gt;"",IFERROR(VLOOKUP(AL23,Tabelas!B:D,3,0),0),"")</f>
        <v/>
      </c>
      <c r="BR23" s="54" t="str">
        <f aca="false">IF(A23&lt;&gt;"",IFERROR(VLOOKUP(AM23,Tabelas!B:D,3,0),0),"")</f>
        <v/>
      </c>
      <c r="BS23" s="54" t="str">
        <f aca="false">IF(A23&lt;&gt;"",IFERROR(VLOOKUP(AN23,Tabelas!B:D,3,0),0),"")</f>
        <v/>
      </c>
      <c r="BT23" s="54" t="str">
        <f aca="false">IF(A23&lt;&gt;"",IFERROR(VLOOKUP(AO23,Tabelas!B:D,3,0),0),"")</f>
        <v/>
      </c>
      <c r="BU23" s="54" t="str">
        <f aca="false">IF(A23&lt;&gt;"",IFERROR(VLOOKUP(AP23,Tabelas!B:D,3,0),0),"")</f>
        <v/>
      </c>
      <c r="BV23" s="54" t="str">
        <f aca="false">IF(A23&lt;&gt;"",IFERROR(VLOOKUP(AQ23,Tabelas!B:D,3,0),0),"")</f>
        <v/>
      </c>
      <c r="BW23" s="54" t="str">
        <f aca="false">IF(A23&lt;&gt;"",IFERROR(VLOOKUP(AR23,Tabelas!B:D,3,0),0),"")</f>
        <v/>
      </c>
      <c r="BX23" s="55" t="str">
        <f aca="false">IF(A23&lt;&gt;"",SUM(AS23:BW23),"")</f>
        <v/>
      </c>
      <c r="BY23" s="55" t="e">
        <f aca="false">IF(A23&lt;&gt;"",COUNTIF(N23:AR23,"LM")+COUNTIF(N23:AR23,"L"),"")+COUNTIF(N23:AR23,"LP")</f>
        <v>#VALUE!</v>
      </c>
      <c r="BZ23" s="55" t="str">
        <f aca="false">IF(A23&lt;&gt;"",COUNTIF(N23:AR23,"AB"),"")</f>
        <v/>
      </c>
      <c r="CA23" s="55" t="str">
        <f aca="false">IF(A23&lt;&gt;"",COUNTIF(N23:AR23,"FE"),"")</f>
        <v/>
      </c>
      <c r="CB23" s="55" t="str">
        <f aca="false">IF(A23&lt;&gt;"",COUNTIF(N23:AR23,"LC"),"")</f>
        <v/>
      </c>
      <c r="CC23" s="55" t="str">
        <f aca="false">IF(A23&lt;&gt;"",COUNTIF(N23:AR23,"CE"),"")</f>
        <v/>
      </c>
      <c r="CD23" s="55" t="str">
        <f aca="false">IF(A23&lt;&gt;"",COUNTIF(N23:AR23,"AF1")+COUNTIF(N23:AR23,"AF2")+COUNTIF(N23:AR23,"AF3")+COUNTIF(N23:AR23,"AF4")+COUNTIF(N23:AR23,"AF5")+COUNTIF(N23:AR23,"AF6")+COUNTIF(N23:AR23,"AF7")+COUNTIF(N23:AR23,"AF8")+COUNTIF(N23:AR23,"AF9")+COUNTIF(N23:AR23,"AF10")+COUNTIF(N23:AR23,"AF11")+COUNTIF(N23:AR23,"AF12")+COUNTIF(N23:AR23,"AF13")+COUNTIF(N23:AR23,"AF14"),"")</f>
        <v/>
      </c>
      <c r="CE23" s="55" t="str">
        <f aca="false">IF(A23&lt;&gt;"",COUNTIF(N23:AR23,"CE")+COUNTIF(N23:AR23,"L")+COUNTIF(N23:AR23,"LM")+COUNTIF(N23:AR23,"LP")+COUNTIF(N23:AR23,"LC")+COUNTIF(N23:AR23,"AB")+COUNTIF(N23:AR23,"AF1")+COUNTIF(N23:AR23,"AF2")+COUNTIF(N23:AR23,"AF3")+COUNTIF(N23:AR23,"AF4")+COUNTIF(N23:AR23,"AF5")+COUNTIF(N23:AR23,"AF6")+COUNTIF(N23:AR23,"AF7")+COUNTIF(N23:AR23,"AF8")+COUNTIF(N23:AR23,"AF9")+COUNTIF(N23:AR23,"AF10")+COUNTIF(N23:AR23,"AF11")+COUNTIF(N23:AR23,"AF12")+COUNTIF(N23:AR23,"AF13")+COUNTIF(N23:AR23,"AF14")+COUNTIF(N23:AR23,"RC")+COUNTIF(N23:AR23,"FO")+COUNTIF(N23:AR23,"FE"),"")</f>
        <v/>
      </c>
      <c r="CF23" s="143" t="str">
        <f aca="false">IF(A23&lt;&gt;"",COUNTIF(N23:AR23,"APH"),"")</f>
        <v/>
      </c>
      <c r="CG23" s="3"/>
    </row>
    <row r="24" customFormat="false" ht="12.75" hidden="false" customHeight="true" outlineLevel="0" collapsed="false">
      <c r="A24" s="140"/>
      <c r="B24" s="46"/>
      <c r="C24" s="48"/>
      <c r="D24" s="48"/>
      <c r="E24" s="48"/>
      <c r="F24" s="48"/>
      <c r="G24" s="49"/>
      <c r="H24" s="50"/>
      <c r="I24" s="50"/>
      <c r="J24" s="50"/>
      <c r="K24" s="50"/>
      <c r="L24" s="50"/>
      <c r="M24" s="50"/>
      <c r="N24" s="186"/>
      <c r="O24" s="186"/>
      <c r="P24" s="141"/>
      <c r="Q24" s="141"/>
      <c r="R24" s="141"/>
      <c r="S24" s="141"/>
      <c r="T24" s="186"/>
      <c r="U24" s="186"/>
      <c r="V24" s="186"/>
      <c r="W24" s="141"/>
      <c r="X24" s="141"/>
      <c r="Y24" s="141"/>
      <c r="Z24" s="141"/>
      <c r="AA24" s="141"/>
      <c r="AB24" s="186"/>
      <c r="AC24" s="186"/>
      <c r="AD24" s="141"/>
      <c r="AE24" s="141"/>
      <c r="AF24" s="141"/>
      <c r="AG24" s="141"/>
      <c r="AH24" s="141"/>
      <c r="AI24" s="186"/>
      <c r="AJ24" s="186"/>
      <c r="AK24" s="141"/>
      <c r="AL24" s="141"/>
      <c r="AM24" s="141"/>
      <c r="AN24" s="141"/>
      <c r="AO24" s="141"/>
      <c r="AP24" s="186"/>
      <c r="AQ24" s="186"/>
      <c r="AR24" s="142"/>
      <c r="AS24" s="53" t="str">
        <f aca="false">IF(A24&lt;&gt;"",IFERROR(VLOOKUP(N24,Tabelas!B:D,3,0),0),"")</f>
        <v/>
      </c>
      <c r="AT24" s="54" t="str">
        <f aca="false">IF(A24&lt;&gt;"",IFERROR(VLOOKUP(O24,Tabelas!B:D,3,0),0),"")</f>
        <v/>
      </c>
      <c r="AU24" s="54" t="str">
        <f aca="false">IF(A24&lt;&gt;"",IFERROR(VLOOKUP(P24,Tabelas!B:D,3,0),0),"")</f>
        <v/>
      </c>
      <c r="AV24" s="54" t="str">
        <f aca="false">IF(A24&lt;&gt;"",IFERROR(VLOOKUP(Q24,Tabelas!B:D,3,0),0),"")</f>
        <v/>
      </c>
      <c r="AW24" s="54" t="str">
        <f aca="false">IF(A24&lt;&gt;"",IFERROR(VLOOKUP(R24,Tabelas!B:D,3,0),0),"")</f>
        <v/>
      </c>
      <c r="AX24" s="54" t="str">
        <f aca="false">IF(A24&lt;&gt;"",IFERROR(VLOOKUP(S24,Tabelas!B:D,3,0),0),"")</f>
        <v/>
      </c>
      <c r="AY24" s="54" t="str">
        <f aca="false">IF(A24&lt;&gt;"",IFERROR(VLOOKUP(T24,Tabelas!B:D,3,0),0),"")</f>
        <v/>
      </c>
      <c r="AZ24" s="54" t="str">
        <f aca="false">IF(A24&lt;&gt;"",IFERROR(VLOOKUP(U24,Tabelas!B:D,3,0),0),"")</f>
        <v/>
      </c>
      <c r="BA24" s="54" t="str">
        <f aca="false">IF(A24&lt;&gt;"",IFERROR(VLOOKUP(V24,Tabelas!B:D,3,0),0),"")</f>
        <v/>
      </c>
      <c r="BB24" s="54" t="str">
        <f aca="false">IF(A24&lt;&gt;"",IFERROR(VLOOKUP(W24,Tabelas!B:D,3,0),0),"")</f>
        <v/>
      </c>
      <c r="BC24" s="54" t="str">
        <f aca="false">IF(A24&lt;&gt;"",IFERROR(VLOOKUP(X24,Tabelas!B:D,3,0),0),"")</f>
        <v/>
      </c>
      <c r="BD24" s="54" t="str">
        <f aca="false">IF(A24&lt;&gt;"",IFERROR(VLOOKUP(Y24,Tabelas!B:D,3,0),0),"")</f>
        <v/>
      </c>
      <c r="BE24" s="54" t="str">
        <f aca="false">IF(A24&lt;&gt;"",IFERROR(VLOOKUP(Z24,Tabelas!B:D,3,0),0),"")</f>
        <v/>
      </c>
      <c r="BF24" s="54" t="str">
        <f aca="false">IF(A24&lt;&gt;"",IFERROR(VLOOKUP(AA24,Tabelas!B:D,3,0),0),"")</f>
        <v/>
      </c>
      <c r="BG24" s="54" t="str">
        <f aca="false">IF(A24&lt;&gt;"",IFERROR(VLOOKUP(AB24,Tabelas!B:D,3,0),0),"")</f>
        <v/>
      </c>
      <c r="BH24" s="54" t="str">
        <f aca="false">IF(A24&lt;&gt;"",IFERROR(VLOOKUP(AC24,Tabelas!B:D,3,0),0),"")</f>
        <v/>
      </c>
      <c r="BI24" s="54" t="str">
        <f aca="false">IF(A24&lt;&gt;"",IFERROR(VLOOKUP(AD24,Tabelas!B:D,3,0),0),"")</f>
        <v/>
      </c>
      <c r="BJ24" s="54" t="str">
        <f aca="false">IF(A24&lt;&gt;"",IFERROR(VLOOKUP(AE24,Tabelas!B:D,3,0),0),"")</f>
        <v/>
      </c>
      <c r="BK24" s="54" t="str">
        <f aca="false">IF(A24&lt;&gt;"",IFERROR(VLOOKUP(AF24,Tabelas!B:D,3,0),0),"")</f>
        <v/>
      </c>
      <c r="BL24" s="54" t="str">
        <f aca="false">IF(A24&lt;&gt;"",IFERROR(VLOOKUP(AG24,Tabelas!B:D,3,0),0),"")</f>
        <v/>
      </c>
      <c r="BM24" s="54" t="str">
        <f aca="false">IF(A24&lt;&gt;"",IFERROR(VLOOKUP(AH24,Tabelas!B:D,3,0),0),"")</f>
        <v/>
      </c>
      <c r="BN24" s="54" t="str">
        <f aca="false">IF(A24&lt;&gt;"",IFERROR(VLOOKUP(AI24,Tabelas!B:D,3,0),0),"")</f>
        <v/>
      </c>
      <c r="BO24" s="54" t="str">
        <f aca="false">IF(A24&lt;&gt;"",IFERROR(VLOOKUP(AJ24,Tabelas!B:D,3,0),0),"")</f>
        <v/>
      </c>
      <c r="BP24" s="54" t="str">
        <f aca="false">IF(A24&lt;&gt;"",IFERROR(VLOOKUP(AK24,Tabelas!B:D,3,0),0),"")</f>
        <v/>
      </c>
      <c r="BQ24" s="54" t="str">
        <f aca="false">IF(A24&lt;&gt;"",IFERROR(VLOOKUP(AL24,Tabelas!B:D,3,0),0),"")</f>
        <v/>
      </c>
      <c r="BR24" s="54" t="str">
        <f aca="false">IF(A24&lt;&gt;"",IFERROR(VLOOKUP(AM24,Tabelas!B:D,3,0),0),"")</f>
        <v/>
      </c>
      <c r="BS24" s="54" t="str">
        <f aca="false">IF(A24&lt;&gt;"",IFERROR(VLOOKUP(AN24,Tabelas!B:D,3,0),0),"")</f>
        <v/>
      </c>
      <c r="BT24" s="54" t="str">
        <f aca="false">IF(A24&lt;&gt;"",IFERROR(VLOOKUP(AO24,Tabelas!B:D,3,0),0),"")</f>
        <v/>
      </c>
      <c r="BU24" s="54" t="str">
        <f aca="false">IF(A24&lt;&gt;"",IFERROR(VLOOKUP(AP24,Tabelas!B:D,3,0),0),"")</f>
        <v/>
      </c>
      <c r="BV24" s="54" t="str">
        <f aca="false">IF(A24&lt;&gt;"",IFERROR(VLOOKUP(AQ24,Tabelas!B:D,3,0),0),"")</f>
        <v/>
      </c>
      <c r="BW24" s="54" t="str">
        <f aca="false">IF(A24&lt;&gt;"",IFERROR(VLOOKUP(AR24,Tabelas!B:D,3,0),0),"")</f>
        <v/>
      </c>
      <c r="BX24" s="55" t="str">
        <f aca="false">IF(A24&lt;&gt;"",SUM(AS24:BW24),"")</f>
        <v/>
      </c>
      <c r="BY24" s="55" t="e">
        <f aca="false">IF(A24&lt;&gt;"",COUNTIF(N24:AR24,"LM")+COUNTIF(N24:AR24,"L"),"")+COUNTIF(N24:AR24,"LP")</f>
        <v>#VALUE!</v>
      </c>
      <c r="BZ24" s="55" t="str">
        <f aca="false">IF(A24&lt;&gt;"",COUNTIF(N24:AR24,"AB"),"")</f>
        <v/>
      </c>
      <c r="CA24" s="55" t="str">
        <f aca="false">IF(A24&lt;&gt;"",COUNTIF(N24:AR24,"FE"),"")</f>
        <v/>
      </c>
      <c r="CB24" s="55" t="str">
        <f aca="false">IF(A24&lt;&gt;"",COUNTIF(N24:AR24,"LC"),"")</f>
        <v/>
      </c>
      <c r="CC24" s="55" t="str">
        <f aca="false">IF(A24&lt;&gt;"",COUNTIF(N24:AR24,"CE"),"")</f>
        <v/>
      </c>
      <c r="CD24" s="55" t="str">
        <f aca="false">IF(A24&lt;&gt;"",COUNTIF(N24:AR24,"AF1")+COUNTIF(N24:AR24,"AF2")+COUNTIF(N24:AR24,"AF3")+COUNTIF(N24:AR24,"AF4")+COUNTIF(N24:AR24,"AF5")+COUNTIF(N24:AR24,"AF6")+COUNTIF(N24:AR24,"AF7")+COUNTIF(N24:AR24,"AF8")+COUNTIF(N24:AR24,"AF9")+COUNTIF(N24:AR24,"AF10")+COUNTIF(N24:AR24,"AF11")+COUNTIF(N24:AR24,"AF12")+COUNTIF(N24:AR24,"AF13")+COUNTIF(N24:AR24,"AF14"),"")</f>
        <v/>
      </c>
      <c r="CE24" s="55" t="str">
        <f aca="false">IF(A24&lt;&gt;"",COUNTIF(N24:AR24,"CE")+COUNTIF(N24:AR24,"L")+COUNTIF(N24:AR24,"LM")+COUNTIF(N24:AR24,"LP")+COUNTIF(N24:AR24,"LC")+COUNTIF(N24:AR24,"AB")+COUNTIF(N24:AR24,"AF1")+COUNTIF(N24:AR24,"AF2")+COUNTIF(N24:AR24,"AF3")+COUNTIF(N24:AR24,"AF4")+COUNTIF(N24:AR24,"AF5")+COUNTIF(N24:AR24,"AF6")+COUNTIF(N24:AR24,"AF7")+COUNTIF(N24:AR24,"AF8")+COUNTIF(N24:AR24,"AF9")+COUNTIF(N24:AR24,"AF10")+COUNTIF(N24:AR24,"AF11")+COUNTIF(N24:AR24,"AF12")+COUNTIF(N24:AR24,"AF13")+COUNTIF(N24:AR24,"AF14")+COUNTIF(N24:AR24,"RC")+COUNTIF(N24:AR24,"FO")+COUNTIF(N24:AR24,"FE"),"")</f>
        <v/>
      </c>
      <c r="CF24" s="143" t="str">
        <f aca="false">IF(A24&lt;&gt;"",COUNTIF(N24:AR24,"APH"),"")</f>
        <v/>
      </c>
      <c r="CG24" s="3"/>
    </row>
    <row r="25" customFormat="false" ht="12.75" hidden="false" customHeight="true" outlineLevel="0" collapsed="false">
      <c r="A25" s="140"/>
      <c r="B25" s="46"/>
      <c r="C25" s="48"/>
      <c r="D25" s="48"/>
      <c r="E25" s="48"/>
      <c r="F25" s="48"/>
      <c r="G25" s="49"/>
      <c r="H25" s="50"/>
      <c r="I25" s="50"/>
      <c r="J25" s="50"/>
      <c r="K25" s="50"/>
      <c r="L25" s="50"/>
      <c r="M25" s="50"/>
      <c r="N25" s="186"/>
      <c r="O25" s="186"/>
      <c r="P25" s="141"/>
      <c r="Q25" s="141"/>
      <c r="R25" s="141"/>
      <c r="S25" s="141"/>
      <c r="T25" s="186"/>
      <c r="U25" s="186"/>
      <c r="V25" s="186"/>
      <c r="W25" s="141"/>
      <c r="X25" s="141"/>
      <c r="Y25" s="141"/>
      <c r="Z25" s="141"/>
      <c r="AA25" s="141"/>
      <c r="AB25" s="186"/>
      <c r="AC25" s="186"/>
      <c r="AD25" s="141"/>
      <c r="AE25" s="141"/>
      <c r="AF25" s="141"/>
      <c r="AG25" s="141"/>
      <c r="AH25" s="141"/>
      <c r="AI25" s="186"/>
      <c r="AJ25" s="186"/>
      <c r="AK25" s="141"/>
      <c r="AL25" s="141"/>
      <c r="AM25" s="141"/>
      <c r="AN25" s="141"/>
      <c r="AO25" s="141"/>
      <c r="AP25" s="186"/>
      <c r="AQ25" s="186"/>
      <c r="AR25" s="142"/>
      <c r="AS25" s="53" t="str">
        <f aca="false">IF(A25&lt;&gt;"",IFERROR(VLOOKUP(N25,Tabelas!B:D,3,0),0),"")</f>
        <v/>
      </c>
      <c r="AT25" s="54" t="str">
        <f aca="false">IF(A25&lt;&gt;"",IFERROR(VLOOKUP(O25,Tabelas!B:D,3,0),0),"")</f>
        <v/>
      </c>
      <c r="AU25" s="54" t="str">
        <f aca="false">IF(A25&lt;&gt;"",IFERROR(VLOOKUP(P25,Tabelas!B:D,3,0),0),"")</f>
        <v/>
      </c>
      <c r="AV25" s="54" t="str">
        <f aca="false">IF(A25&lt;&gt;"",IFERROR(VLOOKUP(Q25,Tabelas!B:D,3,0),0),"")</f>
        <v/>
      </c>
      <c r="AW25" s="54" t="str">
        <f aca="false">IF(A25&lt;&gt;"",IFERROR(VLOOKUP(R25,Tabelas!B:D,3,0),0),"")</f>
        <v/>
      </c>
      <c r="AX25" s="54" t="str">
        <f aca="false">IF(A25&lt;&gt;"",IFERROR(VLOOKUP(S25,Tabelas!B:D,3,0),0),"")</f>
        <v/>
      </c>
      <c r="AY25" s="54" t="str">
        <f aca="false">IF(A25&lt;&gt;"",IFERROR(VLOOKUP(T25,Tabelas!B:D,3,0),0),"")</f>
        <v/>
      </c>
      <c r="AZ25" s="54" t="str">
        <f aca="false">IF(A25&lt;&gt;"",IFERROR(VLOOKUP(U25,Tabelas!B:D,3,0),0),"")</f>
        <v/>
      </c>
      <c r="BA25" s="54" t="str">
        <f aca="false">IF(A25&lt;&gt;"",IFERROR(VLOOKUP(V25,Tabelas!B:D,3,0),0),"")</f>
        <v/>
      </c>
      <c r="BB25" s="54" t="str">
        <f aca="false">IF(A25&lt;&gt;"",IFERROR(VLOOKUP(W25,Tabelas!B:D,3,0),0),"")</f>
        <v/>
      </c>
      <c r="BC25" s="54" t="str">
        <f aca="false">IF(A25&lt;&gt;"",IFERROR(VLOOKUP(X25,Tabelas!B:D,3,0),0),"")</f>
        <v/>
      </c>
      <c r="BD25" s="54" t="str">
        <f aca="false">IF(A25&lt;&gt;"",IFERROR(VLOOKUP(Y25,Tabelas!B:D,3,0),0),"")</f>
        <v/>
      </c>
      <c r="BE25" s="54" t="str">
        <f aca="false">IF(A25&lt;&gt;"",IFERROR(VLOOKUP(Z25,Tabelas!B:D,3,0),0),"")</f>
        <v/>
      </c>
      <c r="BF25" s="54" t="str">
        <f aca="false">IF(A25&lt;&gt;"",IFERROR(VLOOKUP(AA25,Tabelas!B:D,3,0),0),"")</f>
        <v/>
      </c>
      <c r="BG25" s="54" t="str">
        <f aca="false">IF(A25&lt;&gt;"",IFERROR(VLOOKUP(AB25,Tabelas!B:D,3,0),0),"")</f>
        <v/>
      </c>
      <c r="BH25" s="54" t="str">
        <f aca="false">IF(A25&lt;&gt;"",IFERROR(VLOOKUP(AC25,Tabelas!B:D,3,0),0),"")</f>
        <v/>
      </c>
      <c r="BI25" s="54" t="str">
        <f aca="false">IF(A25&lt;&gt;"",IFERROR(VLOOKUP(AD25,Tabelas!B:D,3,0),0),"")</f>
        <v/>
      </c>
      <c r="BJ25" s="54" t="str">
        <f aca="false">IF(A25&lt;&gt;"",IFERROR(VLOOKUP(AE25,Tabelas!B:D,3,0),0),"")</f>
        <v/>
      </c>
      <c r="BK25" s="54" t="str">
        <f aca="false">IF(A25&lt;&gt;"",IFERROR(VLOOKUP(AF25,Tabelas!B:D,3,0),0),"")</f>
        <v/>
      </c>
      <c r="BL25" s="54" t="str">
        <f aca="false">IF(A25&lt;&gt;"",IFERROR(VLOOKUP(AG25,Tabelas!B:D,3,0),0),"")</f>
        <v/>
      </c>
      <c r="BM25" s="54" t="str">
        <f aca="false">IF(A25&lt;&gt;"",IFERROR(VLOOKUP(AH25,Tabelas!B:D,3,0),0),"")</f>
        <v/>
      </c>
      <c r="BN25" s="54" t="str">
        <f aca="false">IF(A25&lt;&gt;"",IFERROR(VLOOKUP(AI25,Tabelas!B:D,3,0),0),"")</f>
        <v/>
      </c>
      <c r="BO25" s="54" t="str">
        <f aca="false">IF(A25&lt;&gt;"",IFERROR(VLOOKUP(AJ25,Tabelas!B:D,3,0),0),"")</f>
        <v/>
      </c>
      <c r="BP25" s="54" t="str">
        <f aca="false">IF(A25&lt;&gt;"",IFERROR(VLOOKUP(AK25,Tabelas!B:D,3,0),0),"")</f>
        <v/>
      </c>
      <c r="BQ25" s="54" t="str">
        <f aca="false">IF(A25&lt;&gt;"",IFERROR(VLOOKUP(AL25,Tabelas!B:D,3,0),0),"")</f>
        <v/>
      </c>
      <c r="BR25" s="54" t="str">
        <f aca="false">IF(A25&lt;&gt;"",IFERROR(VLOOKUP(AM25,Tabelas!B:D,3,0),0),"")</f>
        <v/>
      </c>
      <c r="BS25" s="54" t="str">
        <f aca="false">IF(A25&lt;&gt;"",IFERROR(VLOOKUP(AN25,Tabelas!B:D,3,0),0),"")</f>
        <v/>
      </c>
      <c r="BT25" s="54" t="str">
        <f aca="false">IF(A25&lt;&gt;"",IFERROR(VLOOKUP(AO25,Tabelas!B:D,3,0),0),"")</f>
        <v/>
      </c>
      <c r="BU25" s="54" t="str">
        <f aca="false">IF(A25&lt;&gt;"",IFERROR(VLOOKUP(AP25,Tabelas!B:D,3,0),0),"")</f>
        <v/>
      </c>
      <c r="BV25" s="54" t="str">
        <f aca="false">IF(A25&lt;&gt;"",IFERROR(VLOOKUP(AQ25,Tabelas!B:D,3,0),0),"")</f>
        <v/>
      </c>
      <c r="BW25" s="54" t="str">
        <f aca="false">IF(A25&lt;&gt;"",IFERROR(VLOOKUP(AR25,Tabelas!B:D,3,0),0),"")</f>
        <v/>
      </c>
      <c r="BX25" s="55" t="str">
        <f aca="false">IF(A25&lt;&gt;"",SUM(AS25:BW25),"")</f>
        <v/>
      </c>
      <c r="BY25" s="55" t="e">
        <f aca="false">IF(A25&lt;&gt;"",COUNTIF(N25:AR25,"LM")+COUNTIF(N25:AR25,"L"),"")+COUNTIF(N25:AR25,"LP")</f>
        <v>#VALUE!</v>
      </c>
      <c r="BZ25" s="55" t="str">
        <f aca="false">IF(A25&lt;&gt;"",COUNTIF(N25:AR25,"AB"),"")</f>
        <v/>
      </c>
      <c r="CA25" s="55" t="str">
        <f aca="false">IF(A25&lt;&gt;"",COUNTIF(N25:AR25,"FE"),"")</f>
        <v/>
      </c>
      <c r="CB25" s="55" t="str">
        <f aca="false">IF(A25&lt;&gt;"",COUNTIF(N25:AR25,"LC"),"")</f>
        <v/>
      </c>
      <c r="CC25" s="55" t="str">
        <f aca="false">IF(A25&lt;&gt;"",COUNTIF(N25:AR25,"CE"),"")</f>
        <v/>
      </c>
      <c r="CD25" s="55" t="str">
        <f aca="false">IF(A25&lt;&gt;"",COUNTIF(N25:AR25,"AF1")+COUNTIF(N25:AR25,"AF2")+COUNTIF(N25:AR25,"AF3")+COUNTIF(N25:AR25,"AF4")+COUNTIF(N25:AR25,"AF5")+COUNTIF(N25:AR25,"AF6")+COUNTIF(N25:AR25,"AF7")+COUNTIF(N25:AR25,"AF8")+COUNTIF(N25:AR25,"AF9")+COUNTIF(N25:AR25,"AF10")+COUNTIF(N25:AR25,"AF11")+COUNTIF(N25:AR25,"AF12")+COUNTIF(N25:AR25,"AF13")+COUNTIF(N25:AR25,"AF14"),"")</f>
        <v/>
      </c>
      <c r="CE25" s="55" t="str">
        <f aca="false">IF(A25&lt;&gt;"",COUNTIF(N25:AR25,"CE")+COUNTIF(N25:AR25,"L")+COUNTIF(N25:AR25,"LM")+COUNTIF(N25:AR25,"LP")+COUNTIF(N25:AR25,"LC")+COUNTIF(N25:AR25,"AB")+COUNTIF(N25:AR25,"AF1")+COUNTIF(N25:AR25,"AF2")+COUNTIF(N25:AR25,"AF3")+COUNTIF(N25:AR25,"AF4")+COUNTIF(N25:AR25,"AF5")+COUNTIF(N25:AR25,"AF6")+COUNTIF(N25:AR25,"AF7")+COUNTIF(N25:AR25,"AF8")+COUNTIF(N25:AR25,"AF9")+COUNTIF(N25:AR25,"AF10")+COUNTIF(N25:AR25,"AF11")+COUNTIF(N25:AR25,"AF12")+COUNTIF(N25:AR25,"AF13")+COUNTIF(N25:AR25,"AF14")+COUNTIF(N25:AR25,"RC")+COUNTIF(N25:AR25,"FO")+COUNTIF(N25:AR25,"FE"),"")</f>
        <v/>
      </c>
      <c r="CF25" s="143" t="str">
        <f aca="false">IF(A25&lt;&gt;"",COUNTIF(N25:AR25,"APH"),"")</f>
        <v/>
      </c>
      <c r="CG25" s="3"/>
    </row>
    <row r="26" customFormat="false" ht="12.75" hidden="false" customHeight="true" outlineLevel="0" collapsed="false">
      <c r="A26" s="140"/>
      <c r="B26" s="46"/>
      <c r="C26" s="48"/>
      <c r="D26" s="48"/>
      <c r="E26" s="48"/>
      <c r="F26" s="48"/>
      <c r="G26" s="49"/>
      <c r="H26" s="50"/>
      <c r="I26" s="50"/>
      <c r="J26" s="50"/>
      <c r="K26" s="50"/>
      <c r="L26" s="50"/>
      <c r="M26" s="50"/>
      <c r="N26" s="186"/>
      <c r="O26" s="186"/>
      <c r="P26" s="141"/>
      <c r="Q26" s="141"/>
      <c r="R26" s="141"/>
      <c r="S26" s="141"/>
      <c r="T26" s="186"/>
      <c r="U26" s="186"/>
      <c r="V26" s="186"/>
      <c r="W26" s="141"/>
      <c r="X26" s="141"/>
      <c r="Y26" s="141"/>
      <c r="Z26" s="141"/>
      <c r="AA26" s="141"/>
      <c r="AB26" s="186"/>
      <c r="AC26" s="186"/>
      <c r="AD26" s="141"/>
      <c r="AE26" s="141"/>
      <c r="AF26" s="141"/>
      <c r="AG26" s="141"/>
      <c r="AH26" s="141"/>
      <c r="AI26" s="186"/>
      <c r="AJ26" s="186"/>
      <c r="AK26" s="141"/>
      <c r="AL26" s="141"/>
      <c r="AM26" s="141"/>
      <c r="AN26" s="141"/>
      <c r="AO26" s="141"/>
      <c r="AP26" s="186"/>
      <c r="AQ26" s="186"/>
      <c r="AR26" s="142"/>
      <c r="AS26" s="53" t="str">
        <f aca="false">IF(A26&lt;&gt;"",IFERROR(VLOOKUP(N26,Tabelas!B:D,3,0),0),"")</f>
        <v/>
      </c>
      <c r="AT26" s="54" t="str">
        <f aca="false">IF(A26&lt;&gt;"",IFERROR(VLOOKUP(O26,Tabelas!B:D,3,0),0),"")</f>
        <v/>
      </c>
      <c r="AU26" s="54" t="str">
        <f aca="false">IF(A26&lt;&gt;"",IFERROR(VLOOKUP(P26,Tabelas!B:D,3,0),0),"")</f>
        <v/>
      </c>
      <c r="AV26" s="54" t="str">
        <f aca="false">IF(A26&lt;&gt;"",IFERROR(VLOOKUP(Q26,Tabelas!B:D,3,0),0),"")</f>
        <v/>
      </c>
      <c r="AW26" s="54" t="str">
        <f aca="false">IF(A26&lt;&gt;"",IFERROR(VLOOKUP(R26,Tabelas!B:D,3,0),0),"")</f>
        <v/>
      </c>
      <c r="AX26" s="54" t="str">
        <f aca="false">IF(A26&lt;&gt;"",IFERROR(VLOOKUP(S26,Tabelas!B:D,3,0),0),"")</f>
        <v/>
      </c>
      <c r="AY26" s="54" t="str">
        <f aca="false">IF(A26&lt;&gt;"",IFERROR(VLOOKUP(T26,Tabelas!B:D,3,0),0),"")</f>
        <v/>
      </c>
      <c r="AZ26" s="54" t="str">
        <f aca="false">IF(A26&lt;&gt;"",IFERROR(VLOOKUP(U26,Tabelas!B:D,3,0),0),"")</f>
        <v/>
      </c>
      <c r="BA26" s="54" t="str">
        <f aca="false">IF(A26&lt;&gt;"",IFERROR(VLOOKUP(V26,Tabelas!B:D,3,0),0),"")</f>
        <v/>
      </c>
      <c r="BB26" s="54" t="str">
        <f aca="false">IF(A26&lt;&gt;"",IFERROR(VLOOKUP(W26,Tabelas!B:D,3,0),0),"")</f>
        <v/>
      </c>
      <c r="BC26" s="54" t="str">
        <f aca="false">IF(A26&lt;&gt;"",IFERROR(VLOOKUP(X26,Tabelas!B:D,3,0),0),"")</f>
        <v/>
      </c>
      <c r="BD26" s="54" t="str">
        <f aca="false">IF(A26&lt;&gt;"",IFERROR(VLOOKUP(Y26,Tabelas!B:D,3,0),0),"")</f>
        <v/>
      </c>
      <c r="BE26" s="54" t="str">
        <f aca="false">IF(A26&lt;&gt;"",IFERROR(VLOOKUP(Z26,Tabelas!B:D,3,0),0),"")</f>
        <v/>
      </c>
      <c r="BF26" s="54" t="str">
        <f aca="false">IF(A26&lt;&gt;"",IFERROR(VLOOKUP(AA26,Tabelas!B:D,3,0),0),"")</f>
        <v/>
      </c>
      <c r="BG26" s="54" t="str">
        <f aca="false">IF(A26&lt;&gt;"",IFERROR(VLOOKUP(AB26,Tabelas!B:D,3,0),0),"")</f>
        <v/>
      </c>
      <c r="BH26" s="54" t="str">
        <f aca="false">IF(A26&lt;&gt;"",IFERROR(VLOOKUP(AC26,Tabelas!B:D,3,0),0),"")</f>
        <v/>
      </c>
      <c r="BI26" s="54" t="str">
        <f aca="false">IF(A26&lt;&gt;"",IFERROR(VLOOKUP(AD26,Tabelas!B:D,3,0),0),"")</f>
        <v/>
      </c>
      <c r="BJ26" s="54" t="str">
        <f aca="false">IF(A26&lt;&gt;"",IFERROR(VLOOKUP(AE26,Tabelas!B:D,3,0),0),"")</f>
        <v/>
      </c>
      <c r="BK26" s="54" t="str">
        <f aca="false">IF(A26&lt;&gt;"",IFERROR(VLOOKUP(AF26,Tabelas!B:D,3,0),0),"")</f>
        <v/>
      </c>
      <c r="BL26" s="54" t="str">
        <f aca="false">IF(A26&lt;&gt;"",IFERROR(VLOOKUP(AG26,Tabelas!B:D,3,0),0),"")</f>
        <v/>
      </c>
      <c r="BM26" s="54" t="str">
        <f aca="false">IF(A26&lt;&gt;"",IFERROR(VLOOKUP(AH26,Tabelas!B:D,3,0),0),"")</f>
        <v/>
      </c>
      <c r="BN26" s="54" t="str">
        <f aca="false">IF(A26&lt;&gt;"",IFERROR(VLOOKUP(AI26,Tabelas!B:D,3,0),0),"")</f>
        <v/>
      </c>
      <c r="BO26" s="54" t="str">
        <f aca="false">IF(A26&lt;&gt;"",IFERROR(VLOOKUP(AJ26,Tabelas!B:D,3,0),0),"")</f>
        <v/>
      </c>
      <c r="BP26" s="54" t="str">
        <f aca="false">IF(A26&lt;&gt;"",IFERROR(VLOOKUP(AK26,Tabelas!B:D,3,0),0),"")</f>
        <v/>
      </c>
      <c r="BQ26" s="54" t="str">
        <f aca="false">IF(A26&lt;&gt;"",IFERROR(VLOOKUP(AL26,Tabelas!B:D,3,0),0),"")</f>
        <v/>
      </c>
      <c r="BR26" s="54" t="str">
        <f aca="false">IF(A26&lt;&gt;"",IFERROR(VLOOKUP(AM26,Tabelas!B:D,3,0),0),"")</f>
        <v/>
      </c>
      <c r="BS26" s="54" t="str">
        <f aca="false">IF(A26&lt;&gt;"",IFERROR(VLOOKUP(AN26,Tabelas!B:D,3,0),0),"")</f>
        <v/>
      </c>
      <c r="BT26" s="54" t="str">
        <f aca="false">IF(A26&lt;&gt;"",IFERROR(VLOOKUP(AO26,Tabelas!B:D,3,0),0),"")</f>
        <v/>
      </c>
      <c r="BU26" s="54" t="str">
        <f aca="false">IF(A26&lt;&gt;"",IFERROR(VLOOKUP(AP26,Tabelas!B:D,3,0),0),"")</f>
        <v/>
      </c>
      <c r="BV26" s="54" t="str">
        <f aca="false">IF(A26&lt;&gt;"",IFERROR(VLOOKUP(AQ26,Tabelas!B:D,3,0),0),"")</f>
        <v/>
      </c>
      <c r="BW26" s="54" t="str">
        <f aca="false">IF(A26&lt;&gt;"",IFERROR(VLOOKUP(AR26,Tabelas!B:D,3,0),0),"")</f>
        <v/>
      </c>
      <c r="BX26" s="55" t="str">
        <f aca="false">IF(A26&lt;&gt;"",SUM(AS26:BW26),"")</f>
        <v/>
      </c>
      <c r="BY26" s="55" t="e">
        <f aca="false">IF(A26&lt;&gt;"",COUNTIF(N26:AR26,"LM")+COUNTIF(N26:AR26,"L"),"")+COUNTIF(N26:AR26,"LP")</f>
        <v>#VALUE!</v>
      </c>
      <c r="BZ26" s="55" t="str">
        <f aca="false">IF(A26&lt;&gt;"",COUNTIF(N26:AR26,"AB"),"")</f>
        <v/>
      </c>
      <c r="CA26" s="55" t="str">
        <f aca="false">IF(A26&lt;&gt;"",COUNTIF(N26:AR26,"FE"),"")</f>
        <v/>
      </c>
      <c r="CB26" s="55" t="str">
        <f aca="false">IF(A26&lt;&gt;"",COUNTIF(N26:AR26,"LC"),"")</f>
        <v/>
      </c>
      <c r="CC26" s="55" t="str">
        <f aca="false">IF(A26&lt;&gt;"",COUNTIF(N26:AR26,"CE"),"")</f>
        <v/>
      </c>
      <c r="CD26" s="55" t="str">
        <f aca="false">IF(A26&lt;&gt;"",COUNTIF(N26:AR26,"AF1")+COUNTIF(N26:AR26,"AF2")+COUNTIF(N26:AR26,"AF3")+COUNTIF(N26:AR26,"AF4")+COUNTIF(N26:AR26,"AF5")+COUNTIF(N26:AR26,"AF6")+COUNTIF(N26:AR26,"AF7")+COUNTIF(N26:AR26,"AF8")+COUNTIF(N26:AR26,"AF9")+COUNTIF(N26:AR26,"AF10")+COUNTIF(N26:AR26,"AF11")+COUNTIF(N26:AR26,"AF12")+COUNTIF(N26:AR26,"AF13")+COUNTIF(N26:AR26,"AF14"),"")</f>
        <v/>
      </c>
      <c r="CE26" s="55" t="str">
        <f aca="false">IF(A26&lt;&gt;"",COUNTIF(N26:AR26,"CE")+COUNTIF(N26:AR26,"L")+COUNTIF(N26:AR26,"LM")+COUNTIF(N26:AR26,"LP")+COUNTIF(N26:AR26,"LC")+COUNTIF(N26:AR26,"AB")+COUNTIF(N26:AR26,"AF1")+COUNTIF(N26:AR26,"AF2")+COUNTIF(N26:AR26,"AF3")+COUNTIF(N26:AR26,"AF4")+COUNTIF(N26:AR26,"AF5")+COUNTIF(N26:AR26,"AF6")+COUNTIF(N26:AR26,"AF7")+COUNTIF(N26:AR26,"AF8")+COUNTIF(N26:AR26,"AF9")+COUNTIF(N26:AR26,"AF10")+COUNTIF(N26:AR26,"AF11")+COUNTIF(N26:AR26,"AF12")+COUNTIF(N26:AR26,"AF13")+COUNTIF(N26:AR26,"AF14")+COUNTIF(N26:AR26,"RC")+COUNTIF(N26:AR26,"FO")+COUNTIF(N26:AR26,"FE"),"")</f>
        <v/>
      </c>
      <c r="CF26" s="143" t="str">
        <f aca="false">IF(A26&lt;&gt;"",COUNTIF(N26:AR26,"APH"),"")</f>
        <v/>
      </c>
      <c r="CG26" s="3"/>
    </row>
    <row r="27" customFormat="false" ht="12.75" hidden="false" customHeight="true" outlineLevel="0" collapsed="false">
      <c r="A27" s="140"/>
      <c r="B27" s="46"/>
      <c r="C27" s="48"/>
      <c r="D27" s="48"/>
      <c r="E27" s="48"/>
      <c r="F27" s="48"/>
      <c r="G27" s="49"/>
      <c r="H27" s="50"/>
      <c r="I27" s="50"/>
      <c r="J27" s="50"/>
      <c r="K27" s="50"/>
      <c r="L27" s="50"/>
      <c r="M27" s="50"/>
      <c r="N27" s="186"/>
      <c r="O27" s="186"/>
      <c r="P27" s="141"/>
      <c r="Q27" s="141"/>
      <c r="R27" s="141"/>
      <c r="S27" s="141"/>
      <c r="T27" s="186"/>
      <c r="U27" s="186"/>
      <c r="V27" s="186"/>
      <c r="W27" s="141"/>
      <c r="X27" s="141"/>
      <c r="Y27" s="141"/>
      <c r="Z27" s="141"/>
      <c r="AA27" s="141"/>
      <c r="AB27" s="186"/>
      <c r="AC27" s="186"/>
      <c r="AD27" s="141"/>
      <c r="AE27" s="141"/>
      <c r="AF27" s="141"/>
      <c r="AG27" s="141"/>
      <c r="AH27" s="141"/>
      <c r="AI27" s="186"/>
      <c r="AJ27" s="186"/>
      <c r="AK27" s="141"/>
      <c r="AL27" s="141"/>
      <c r="AM27" s="141"/>
      <c r="AN27" s="141"/>
      <c r="AO27" s="141"/>
      <c r="AP27" s="186"/>
      <c r="AQ27" s="186"/>
      <c r="AR27" s="142"/>
      <c r="AS27" s="53" t="str">
        <f aca="false">IF(A27&lt;&gt;"",IFERROR(VLOOKUP(N27,Tabelas!B:D,3,0),0),"")</f>
        <v/>
      </c>
      <c r="AT27" s="54" t="str">
        <f aca="false">IF(A27&lt;&gt;"",IFERROR(VLOOKUP(O27,Tabelas!B:D,3,0),0),"")</f>
        <v/>
      </c>
      <c r="AU27" s="54" t="str">
        <f aca="false">IF(A27&lt;&gt;"",IFERROR(VLOOKUP(P27,Tabelas!B:D,3,0),0),"")</f>
        <v/>
      </c>
      <c r="AV27" s="54" t="str">
        <f aca="false">IF(A27&lt;&gt;"",IFERROR(VLOOKUP(Q27,Tabelas!B:D,3,0),0),"")</f>
        <v/>
      </c>
      <c r="AW27" s="54" t="str">
        <f aca="false">IF(A27&lt;&gt;"",IFERROR(VLOOKUP(R27,Tabelas!B:D,3,0),0),"")</f>
        <v/>
      </c>
      <c r="AX27" s="54" t="str">
        <f aca="false">IF(A27&lt;&gt;"",IFERROR(VLOOKUP(S27,Tabelas!B:D,3,0),0),"")</f>
        <v/>
      </c>
      <c r="AY27" s="54" t="str">
        <f aca="false">IF(A27&lt;&gt;"",IFERROR(VLOOKUP(T27,Tabelas!B:D,3,0),0),"")</f>
        <v/>
      </c>
      <c r="AZ27" s="54" t="str">
        <f aca="false">IF(A27&lt;&gt;"",IFERROR(VLOOKUP(U27,Tabelas!B:D,3,0),0),"")</f>
        <v/>
      </c>
      <c r="BA27" s="54" t="str">
        <f aca="false">IF(A27&lt;&gt;"",IFERROR(VLOOKUP(V27,Tabelas!B:D,3,0),0),"")</f>
        <v/>
      </c>
      <c r="BB27" s="54" t="str">
        <f aca="false">IF(A27&lt;&gt;"",IFERROR(VLOOKUP(W27,Tabelas!B:D,3,0),0),"")</f>
        <v/>
      </c>
      <c r="BC27" s="54" t="str">
        <f aca="false">IF(A27&lt;&gt;"",IFERROR(VLOOKUP(X27,Tabelas!B:D,3,0),0),"")</f>
        <v/>
      </c>
      <c r="BD27" s="54" t="str">
        <f aca="false">IF(A27&lt;&gt;"",IFERROR(VLOOKUP(Y27,Tabelas!B:D,3,0),0),"")</f>
        <v/>
      </c>
      <c r="BE27" s="54" t="str">
        <f aca="false">IF(A27&lt;&gt;"",IFERROR(VLOOKUP(Z27,Tabelas!B:D,3,0),0),"")</f>
        <v/>
      </c>
      <c r="BF27" s="54" t="str">
        <f aca="false">IF(A27&lt;&gt;"",IFERROR(VLOOKUP(AA27,Tabelas!B:D,3,0),0),"")</f>
        <v/>
      </c>
      <c r="BG27" s="54" t="str">
        <f aca="false">IF(A27&lt;&gt;"",IFERROR(VLOOKUP(AB27,Tabelas!B:D,3,0),0),"")</f>
        <v/>
      </c>
      <c r="BH27" s="54" t="str">
        <f aca="false">IF(A27&lt;&gt;"",IFERROR(VLOOKUP(AC27,Tabelas!B:D,3,0),0),"")</f>
        <v/>
      </c>
      <c r="BI27" s="54" t="str">
        <f aca="false">IF(A27&lt;&gt;"",IFERROR(VLOOKUP(AD27,Tabelas!B:D,3,0),0),"")</f>
        <v/>
      </c>
      <c r="BJ27" s="54" t="str">
        <f aca="false">IF(A27&lt;&gt;"",IFERROR(VLOOKUP(AE27,Tabelas!B:D,3,0),0),"")</f>
        <v/>
      </c>
      <c r="BK27" s="54" t="str">
        <f aca="false">IF(A27&lt;&gt;"",IFERROR(VLOOKUP(AF27,Tabelas!B:D,3,0),0),"")</f>
        <v/>
      </c>
      <c r="BL27" s="54" t="str">
        <f aca="false">IF(A27&lt;&gt;"",IFERROR(VLOOKUP(AG27,Tabelas!B:D,3,0),0),"")</f>
        <v/>
      </c>
      <c r="BM27" s="54" t="str">
        <f aca="false">IF(A27&lt;&gt;"",IFERROR(VLOOKUP(AH27,Tabelas!B:D,3,0),0),"")</f>
        <v/>
      </c>
      <c r="BN27" s="54" t="str">
        <f aca="false">IF(A27&lt;&gt;"",IFERROR(VLOOKUP(AI27,Tabelas!B:D,3,0),0),"")</f>
        <v/>
      </c>
      <c r="BO27" s="54" t="str">
        <f aca="false">IF(A27&lt;&gt;"",IFERROR(VLOOKUP(AJ27,Tabelas!B:D,3,0),0),"")</f>
        <v/>
      </c>
      <c r="BP27" s="54" t="str">
        <f aca="false">IF(A27&lt;&gt;"",IFERROR(VLOOKUP(AK27,Tabelas!B:D,3,0),0),"")</f>
        <v/>
      </c>
      <c r="BQ27" s="54" t="str">
        <f aca="false">IF(A27&lt;&gt;"",IFERROR(VLOOKUP(AL27,Tabelas!B:D,3,0),0),"")</f>
        <v/>
      </c>
      <c r="BR27" s="54" t="str">
        <f aca="false">IF(A27&lt;&gt;"",IFERROR(VLOOKUP(AM27,Tabelas!B:D,3,0),0),"")</f>
        <v/>
      </c>
      <c r="BS27" s="54" t="str">
        <f aca="false">IF(A27&lt;&gt;"",IFERROR(VLOOKUP(AN27,Tabelas!B:D,3,0),0),"")</f>
        <v/>
      </c>
      <c r="BT27" s="54" t="str">
        <f aca="false">IF(A27&lt;&gt;"",IFERROR(VLOOKUP(AO27,Tabelas!B:D,3,0),0),"")</f>
        <v/>
      </c>
      <c r="BU27" s="54" t="str">
        <f aca="false">IF(A27&lt;&gt;"",IFERROR(VLOOKUP(AP27,Tabelas!B:D,3,0),0),"")</f>
        <v/>
      </c>
      <c r="BV27" s="54" t="str">
        <f aca="false">IF(A27&lt;&gt;"",IFERROR(VLOOKUP(AQ27,Tabelas!B:D,3,0),0),"")</f>
        <v/>
      </c>
      <c r="BW27" s="54" t="str">
        <f aca="false">IF(A27&lt;&gt;"",IFERROR(VLOOKUP(AR27,Tabelas!B:D,3,0),0),"")</f>
        <v/>
      </c>
      <c r="BX27" s="55" t="str">
        <f aca="false">IF(A27&lt;&gt;"",SUM(AS27:BW27),"")</f>
        <v/>
      </c>
      <c r="BY27" s="55" t="e">
        <f aca="false">IF(A27&lt;&gt;"",COUNTIF(N27:AR27,"LM")+COUNTIF(N27:AR27,"L"),"")+COUNTIF(N27:AR27,"LP")</f>
        <v>#VALUE!</v>
      </c>
      <c r="BZ27" s="55" t="str">
        <f aca="false">IF(A27&lt;&gt;"",COUNTIF(N27:AR27,"AB"),"")</f>
        <v/>
      </c>
      <c r="CA27" s="55" t="str">
        <f aca="false">IF(A27&lt;&gt;"",COUNTIF(N27:AR27,"FE"),"")</f>
        <v/>
      </c>
      <c r="CB27" s="55" t="str">
        <f aca="false">IF(A27&lt;&gt;"",COUNTIF(N27:AR27,"LC"),"")</f>
        <v/>
      </c>
      <c r="CC27" s="55" t="str">
        <f aca="false">IF(A27&lt;&gt;"",COUNTIF(N27:AR27,"CE"),"")</f>
        <v/>
      </c>
      <c r="CD27" s="55" t="str">
        <f aca="false">IF(A27&lt;&gt;"",COUNTIF(N27:AR27,"AF1")+COUNTIF(N27:AR27,"AF2")+COUNTIF(N27:AR27,"AF3")+COUNTIF(N27:AR27,"AF4")+COUNTIF(N27:AR27,"AF5")+COUNTIF(N27:AR27,"AF6")+COUNTIF(N27:AR27,"AF7")+COUNTIF(N27:AR27,"AF8")+COUNTIF(N27:AR27,"AF9")+COUNTIF(N27:AR27,"AF10")+COUNTIF(N27:AR27,"AF11")+COUNTIF(N27:AR27,"AF12")+COUNTIF(N27:AR27,"AF13")+COUNTIF(N27:AR27,"AF14"),"")</f>
        <v/>
      </c>
      <c r="CE27" s="55" t="str">
        <f aca="false">IF(A27&lt;&gt;"",COUNTIF(N27:AR27,"CE")+COUNTIF(N27:AR27,"L")+COUNTIF(N27:AR27,"LM")+COUNTIF(N27:AR27,"LP")+COUNTIF(N27:AR27,"LC")+COUNTIF(N27:AR27,"AB")+COUNTIF(N27:AR27,"AF1")+COUNTIF(N27:AR27,"AF2")+COUNTIF(N27:AR27,"AF3")+COUNTIF(N27:AR27,"AF4")+COUNTIF(N27:AR27,"AF5")+COUNTIF(N27:AR27,"AF6")+COUNTIF(N27:AR27,"AF7")+COUNTIF(N27:AR27,"AF8")+COUNTIF(N27:AR27,"AF9")+COUNTIF(N27:AR27,"AF10")+COUNTIF(N27:AR27,"AF11")+COUNTIF(N27:AR27,"AF12")+COUNTIF(N27:AR27,"AF13")+COUNTIF(N27:AR27,"AF14")+COUNTIF(N27:AR27,"RC")+COUNTIF(N27:AR27,"FO")+COUNTIF(N27:AR27,"FE"),"")</f>
        <v/>
      </c>
      <c r="CF27" s="143" t="str">
        <f aca="false">IF(A27&lt;&gt;"",COUNTIF(N27:AR27,"APH"),"")</f>
        <v/>
      </c>
      <c r="CG27" s="3"/>
    </row>
    <row r="28" customFormat="false" ht="12.75" hidden="false" customHeight="true" outlineLevel="0" collapsed="false">
      <c r="A28" s="140"/>
      <c r="B28" s="46"/>
      <c r="C28" s="48"/>
      <c r="D28" s="48"/>
      <c r="E28" s="48"/>
      <c r="F28" s="48"/>
      <c r="G28" s="49"/>
      <c r="H28" s="50"/>
      <c r="I28" s="50"/>
      <c r="J28" s="50"/>
      <c r="K28" s="50"/>
      <c r="L28" s="50"/>
      <c r="M28" s="50"/>
      <c r="N28" s="186"/>
      <c r="O28" s="186"/>
      <c r="P28" s="141"/>
      <c r="Q28" s="141"/>
      <c r="R28" s="141"/>
      <c r="S28" s="141"/>
      <c r="T28" s="186"/>
      <c r="U28" s="186"/>
      <c r="V28" s="186"/>
      <c r="W28" s="141"/>
      <c r="X28" s="141"/>
      <c r="Y28" s="141"/>
      <c r="Z28" s="141"/>
      <c r="AA28" s="141"/>
      <c r="AB28" s="186"/>
      <c r="AC28" s="186"/>
      <c r="AD28" s="141"/>
      <c r="AE28" s="141"/>
      <c r="AF28" s="141"/>
      <c r="AG28" s="141"/>
      <c r="AH28" s="141"/>
      <c r="AI28" s="186"/>
      <c r="AJ28" s="186"/>
      <c r="AK28" s="141"/>
      <c r="AL28" s="141"/>
      <c r="AM28" s="141"/>
      <c r="AN28" s="141"/>
      <c r="AO28" s="141"/>
      <c r="AP28" s="186"/>
      <c r="AQ28" s="186"/>
      <c r="AR28" s="142"/>
      <c r="AS28" s="53" t="str">
        <f aca="false">IF(A28&lt;&gt;"",IFERROR(VLOOKUP(N28,Tabelas!B:D,3,0),0),"")</f>
        <v/>
      </c>
      <c r="AT28" s="54" t="str">
        <f aca="false">IF(A28&lt;&gt;"",IFERROR(VLOOKUP(O28,Tabelas!B:D,3,0),0),"")</f>
        <v/>
      </c>
      <c r="AU28" s="54" t="str">
        <f aca="false">IF(A28&lt;&gt;"",IFERROR(VLOOKUP(P28,Tabelas!B:D,3,0),0),"")</f>
        <v/>
      </c>
      <c r="AV28" s="54" t="str">
        <f aca="false">IF(A28&lt;&gt;"",IFERROR(VLOOKUP(Q28,Tabelas!B:D,3,0),0),"")</f>
        <v/>
      </c>
      <c r="AW28" s="54" t="str">
        <f aca="false">IF(A28&lt;&gt;"",IFERROR(VLOOKUP(R28,Tabelas!B:D,3,0),0),"")</f>
        <v/>
      </c>
      <c r="AX28" s="54" t="str">
        <f aca="false">IF(A28&lt;&gt;"",IFERROR(VLOOKUP(S28,Tabelas!B:D,3,0),0),"")</f>
        <v/>
      </c>
      <c r="AY28" s="54" t="str">
        <f aca="false">IF(A28&lt;&gt;"",IFERROR(VLOOKUP(T28,Tabelas!B:D,3,0),0),"")</f>
        <v/>
      </c>
      <c r="AZ28" s="54" t="str">
        <f aca="false">IF(A28&lt;&gt;"",IFERROR(VLOOKUP(U28,Tabelas!B:D,3,0),0),"")</f>
        <v/>
      </c>
      <c r="BA28" s="54" t="str">
        <f aca="false">IF(A28&lt;&gt;"",IFERROR(VLOOKUP(V28,Tabelas!B:D,3,0),0),"")</f>
        <v/>
      </c>
      <c r="BB28" s="54" t="str">
        <f aca="false">IF(A28&lt;&gt;"",IFERROR(VLOOKUP(W28,Tabelas!B:D,3,0),0),"")</f>
        <v/>
      </c>
      <c r="BC28" s="54" t="str">
        <f aca="false">IF(A28&lt;&gt;"",IFERROR(VLOOKUP(X28,Tabelas!B:D,3,0),0),"")</f>
        <v/>
      </c>
      <c r="BD28" s="54" t="str">
        <f aca="false">IF(A28&lt;&gt;"",IFERROR(VLOOKUP(Y28,Tabelas!B:D,3,0),0),"")</f>
        <v/>
      </c>
      <c r="BE28" s="54" t="str">
        <f aca="false">IF(A28&lt;&gt;"",IFERROR(VLOOKUP(Z28,Tabelas!B:D,3,0),0),"")</f>
        <v/>
      </c>
      <c r="BF28" s="54" t="str">
        <f aca="false">IF(A28&lt;&gt;"",IFERROR(VLOOKUP(AA28,Tabelas!B:D,3,0),0),"")</f>
        <v/>
      </c>
      <c r="BG28" s="54" t="str">
        <f aca="false">IF(A28&lt;&gt;"",IFERROR(VLOOKUP(AB28,Tabelas!B:D,3,0),0),"")</f>
        <v/>
      </c>
      <c r="BH28" s="54" t="str">
        <f aca="false">IF(A28&lt;&gt;"",IFERROR(VLOOKUP(AC28,Tabelas!B:D,3,0),0),"")</f>
        <v/>
      </c>
      <c r="BI28" s="54" t="str">
        <f aca="false">IF(A28&lt;&gt;"",IFERROR(VLOOKUP(AD28,Tabelas!B:D,3,0),0),"")</f>
        <v/>
      </c>
      <c r="BJ28" s="54" t="str">
        <f aca="false">IF(A28&lt;&gt;"",IFERROR(VLOOKUP(AE28,Tabelas!B:D,3,0),0),"")</f>
        <v/>
      </c>
      <c r="BK28" s="54" t="str">
        <f aca="false">IF(A28&lt;&gt;"",IFERROR(VLOOKUP(AF28,Tabelas!B:D,3,0),0),"")</f>
        <v/>
      </c>
      <c r="BL28" s="54" t="str">
        <f aca="false">IF(A28&lt;&gt;"",IFERROR(VLOOKUP(AG28,Tabelas!B:D,3,0),0),"")</f>
        <v/>
      </c>
      <c r="BM28" s="54" t="str">
        <f aca="false">IF(A28&lt;&gt;"",IFERROR(VLOOKUP(AH28,Tabelas!B:D,3,0),0),"")</f>
        <v/>
      </c>
      <c r="BN28" s="54" t="str">
        <f aca="false">IF(A28&lt;&gt;"",IFERROR(VLOOKUP(AI28,Tabelas!B:D,3,0),0),"")</f>
        <v/>
      </c>
      <c r="BO28" s="54" t="str">
        <f aca="false">IF(A28&lt;&gt;"",IFERROR(VLOOKUP(AJ28,Tabelas!B:D,3,0),0),"")</f>
        <v/>
      </c>
      <c r="BP28" s="54" t="str">
        <f aca="false">IF(A28&lt;&gt;"",IFERROR(VLOOKUP(AK28,Tabelas!B:D,3,0),0),"")</f>
        <v/>
      </c>
      <c r="BQ28" s="54" t="str">
        <f aca="false">IF(A28&lt;&gt;"",IFERROR(VLOOKUP(AL28,Tabelas!B:D,3,0),0),"")</f>
        <v/>
      </c>
      <c r="BR28" s="54" t="str">
        <f aca="false">IF(A28&lt;&gt;"",IFERROR(VLOOKUP(AM28,Tabelas!B:D,3,0),0),"")</f>
        <v/>
      </c>
      <c r="BS28" s="54" t="str">
        <f aca="false">IF(A28&lt;&gt;"",IFERROR(VLOOKUP(AN28,Tabelas!B:D,3,0),0),"")</f>
        <v/>
      </c>
      <c r="BT28" s="54" t="str">
        <f aca="false">IF(A28&lt;&gt;"",IFERROR(VLOOKUP(AO28,Tabelas!B:D,3,0),0),"")</f>
        <v/>
      </c>
      <c r="BU28" s="54" t="str">
        <f aca="false">IF(A28&lt;&gt;"",IFERROR(VLOOKUP(AP28,Tabelas!B:D,3,0),0),"")</f>
        <v/>
      </c>
      <c r="BV28" s="54" t="str">
        <f aca="false">IF(A28&lt;&gt;"",IFERROR(VLOOKUP(AQ28,Tabelas!B:D,3,0),0),"")</f>
        <v/>
      </c>
      <c r="BW28" s="54" t="str">
        <f aca="false">IF(A28&lt;&gt;"",IFERROR(VLOOKUP(AR28,Tabelas!B:D,3,0),0),"")</f>
        <v/>
      </c>
      <c r="BX28" s="55" t="str">
        <f aca="false">IF(A28&lt;&gt;"",SUM(AS28:BW28),"")</f>
        <v/>
      </c>
      <c r="BY28" s="55" t="e">
        <f aca="false">IF(A28&lt;&gt;"",COUNTIF(N28:AR28,"LM")+COUNTIF(N28:AR28,"L"),"")+COUNTIF(N28:AR28,"LP")</f>
        <v>#VALUE!</v>
      </c>
      <c r="BZ28" s="55" t="str">
        <f aca="false">IF(A28&lt;&gt;"",COUNTIF(N28:AR28,"AB"),"")</f>
        <v/>
      </c>
      <c r="CA28" s="55" t="str">
        <f aca="false">IF(A28&lt;&gt;"",COUNTIF(N28:AR28,"FE"),"")</f>
        <v/>
      </c>
      <c r="CB28" s="55" t="str">
        <f aca="false">IF(A28&lt;&gt;"",COUNTIF(N28:AR28,"LC"),"")</f>
        <v/>
      </c>
      <c r="CC28" s="55" t="str">
        <f aca="false">IF(A28&lt;&gt;"",COUNTIF(N28:AR28,"CE"),"")</f>
        <v/>
      </c>
      <c r="CD28" s="55" t="str">
        <f aca="false">IF(A28&lt;&gt;"",COUNTIF(N28:AR28,"AF1")+COUNTIF(N28:AR28,"AF2")+COUNTIF(N28:AR28,"AF3")+COUNTIF(N28:AR28,"AF4")+COUNTIF(N28:AR28,"AF5")+COUNTIF(N28:AR28,"AF6")+COUNTIF(N28:AR28,"AF7")+COUNTIF(N28:AR28,"AF8")+COUNTIF(N28:AR28,"AF9")+COUNTIF(N28:AR28,"AF10")+COUNTIF(N28:AR28,"AF11")+COUNTIF(N28:AR28,"AF12")+COUNTIF(N28:AR28,"AF13")+COUNTIF(N28:AR28,"AF14"),"")</f>
        <v/>
      </c>
      <c r="CE28" s="55" t="str">
        <f aca="false">IF(A28&lt;&gt;"",COUNTIF(N28:AR28,"CE")+COUNTIF(N28:AR28,"L")+COUNTIF(N28:AR28,"LM")+COUNTIF(N28:AR28,"LP")+COUNTIF(N28:AR28,"LC")+COUNTIF(N28:AR28,"AB")+COUNTIF(N28:AR28,"AF1")+COUNTIF(N28:AR28,"AF2")+COUNTIF(N28:AR28,"AF3")+COUNTIF(N28:AR28,"AF4")+COUNTIF(N28:AR28,"AF5")+COUNTIF(N28:AR28,"AF6")+COUNTIF(N28:AR28,"AF7")+COUNTIF(N28:AR28,"AF8")+COUNTIF(N28:AR28,"AF9")+COUNTIF(N28:AR28,"AF10")+COUNTIF(N28:AR28,"AF11")+COUNTIF(N28:AR28,"AF12")+COUNTIF(N28:AR28,"AF13")+COUNTIF(N28:AR28,"AF14")+COUNTIF(N28:AR28,"RC")+COUNTIF(N28:AR28,"FO")+COUNTIF(N28:AR28,"FE"),"")</f>
        <v/>
      </c>
      <c r="CF28" s="143" t="str">
        <f aca="false">IF(A28&lt;&gt;"",COUNTIF(N28:AR28,"APH"),"")</f>
        <v/>
      </c>
      <c r="CG28" s="3"/>
    </row>
    <row r="29" customFormat="false" ht="12.75" hidden="false" customHeight="true" outlineLevel="0" collapsed="false">
      <c r="A29" s="140"/>
      <c r="B29" s="46"/>
      <c r="C29" s="48"/>
      <c r="D29" s="48"/>
      <c r="E29" s="48"/>
      <c r="F29" s="48"/>
      <c r="G29" s="49"/>
      <c r="H29" s="50"/>
      <c r="I29" s="50"/>
      <c r="J29" s="50"/>
      <c r="K29" s="50"/>
      <c r="L29" s="50"/>
      <c r="M29" s="50"/>
      <c r="N29" s="186"/>
      <c r="O29" s="186"/>
      <c r="P29" s="141"/>
      <c r="Q29" s="141"/>
      <c r="R29" s="141"/>
      <c r="S29" s="141"/>
      <c r="T29" s="186"/>
      <c r="U29" s="186"/>
      <c r="V29" s="186"/>
      <c r="W29" s="141"/>
      <c r="X29" s="141"/>
      <c r="Y29" s="141"/>
      <c r="Z29" s="141"/>
      <c r="AA29" s="141"/>
      <c r="AB29" s="186"/>
      <c r="AC29" s="186"/>
      <c r="AD29" s="141"/>
      <c r="AE29" s="141"/>
      <c r="AF29" s="141"/>
      <c r="AG29" s="141"/>
      <c r="AH29" s="141"/>
      <c r="AI29" s="186"/>
      <c r="AJ29" s="186"/>
      <c r="AK29" s="141"/>
      <c r="AL29" s="141"/>
      <c r="AM29" s="141"/>
      <c r="AN29" s="141"/>
      <c r="AO29" s="141"/>
      <c r="AP29" s="186"/>
      <c r="AQ29" s="186"/>
      <c r="AR29" s="142"/>
      <c r="AS29" s="53" t="str">
        <f aca="false">IF(A29&lt;&gt;"",IFERROR(VLOOKUP(N29,Tabelas!B:D,3,0),0),"")</f>
        <v/>
      </c>
      <c r="AT29" s="54" t="str">
        <f aca="false">IF(A29&lt;&gt;"",IFERROR(VLOOKUP(O29,Tabelas!B:D,3,0),0),"")</f>
        <v/>
      </c>
      <c r="AU29" s="54" t="str">
        <f aca="false">IF(A29&lt;&gt;"",IFERROR(VLOOKUP(P29,Tabelas!B:D,3,0),0),"")</f>
        <v/>
      </c>
      <c r="AV29" s="54" t="str">
        <f aca="false">IF(A29&lt;&gt;"",IFERROR(VLOOKUP(Q29,Tabelas!B:D,3,0),0),"")</f>
        <v/>
      </c>
      <c r="AW29" s="54" t="str">
        <f aca="false">IF(A29&lt;&gt;"",IFERROR(VLOOKUP(R29,Tabelas!B:D,3,0),0),"")</f>
        <v/>
      </c>
      <c r="AX29" s="54" t="str">
        <f aca="false">IF(A29&lt;&gt;"",IFERROR(VLOOKUP(S29,Tabelas!B:D,3,0),0),"")</f>
        <v/>
      </c>
      <c r="AY29" s="54" t="str">
        <f aca="false">IF(A29&lt;&gt;"",IFERROR(VLOOKUP(T29,Tabelas!B:D,3,0),0),"")</f>
        <v/>
      </c>
      <c r="AZ29" s="54" t="str">
        <f aca="false">IF(A29&lt;&gt;"",IFERROR(VLOOKUP(U29,Tabelas!B:D,3,0),0),"")</f>
        <v/>
      </c>
      <c r="BA29" s="54" t="str">
        <f aca="false">IF(A29&lt;&gt;"",IFERROR(VLOOKUP(V29,Tabelas!B:D,3,0),0),"")</f>
        <v/>
      </c>
      <c r="BB29" s="54" t="str">
        <f aca="false">IF(A29&lt;&gt;"",IFERROR(VLOOKUP(W29,Tabelas!B:D,3,0),0),"")</f>
        <v/>
      </c>
      <c r="BC29" s="54" t="str">
        <f aca="false">IF(A29&lt;&gt;"",IFERROR(VLOOKUP(X29,Tabelas!B:D,3,0),0),"")</f>
        <v/>
      </c>
      <c r="BD29" s="54" t="str">
        <f aca="false">IF(A29&lt;&gt;"",IFERROR(VLOOKUP(Y29,Tabelas!B:D,3,0),0),"")</f>
        <v/>
      </c>
      <c r="BE29" s="54" t="str">
        <f aca="false">IF(A29&lt;&gt;"",IFERROR(VLOOKUP(Z29,Tabelas!B:D,3,0),0),"")</f>
        <v/>
      </c>
      <c r="BF29" s="54" t="str">
        <f aca="false">IF(A29&lt;&gt;"",IFERROR(VLOOKUP(AA29,Tabelas!B:D,3,0),0),"")</f>
        <v/>
      </c>
      <c r="BG29" s="54" t="str">
        <f aca="false">IF(A29&lt;&gt;"",IFERROR(VLOOKUP(AB29,Tabelas!B:D,3,0),0),"")</f>
        <v/>
      </c>
      <c r="BH29" s="54" t="str">
        <f aca="false">IF(A29&lt;&gt;"",IFERROR(VLOOKUP(AC29,Tabelas!B:D,3,0),0),"")</f>
        <v/>
      </c>
      <c r="BI29" s="54" t="str">
        <f aca="false">IF(A29&lt;&gt;"",IFERROR(VLOOKUP(AD29,Tabelas!B:D,3,0),0),"")</f>
        <v/>
      </c>
      <c r="BJ29" s="54" t="str">
        <f aca="false">IF(A29&lt;&gt;"",IFERROR(VLOOKUP(AE29,Tabelas!B:D,3,0),0),"")</f>
        <v/>
      </c>
      <c r="BK29" s="54" t="str">
        <f aca="false">IF(A29&lt;&gt;"",IFERROR(VLOOKUP(AF29,Tabelas!B:D,3,0),0),"")</f>
        <v/>
      </c>
      <c r="BL29" s="54" t="str">
        <f aca="false">IF(A29&lt;&gt;"",IFERROR(VLOOKUP(AG29,Tabelas!B:D,3,0),0),"")</f>
        <v/>
      </c>
      <c r="BM29" s="54" t="str">
        <f aca="false">IF(A29&lt;&gt;"",IFERROR(VLOOKUP(AH29,Tabelas!B:D,3,0),0),"")</f>
        <v/>
      </c>
      <c r="BN29" s="54" t="str">
        <f aca="false">IF(A29&lt;&gt;"",IFERROR(VLOOKUP(AI29,Tabelas!B:D,3,0),0),"")</f>
        <v/>
      </c>
      <c r="BO29" s="54" t="str">
        <f aca="false">IF(A29&lt;&gt;"",IFERROR(VLOOKUP(AJ29,Tabelas!B:D,3,0),0),"")</f>
        <v/>
      </c>
      <c r="BP29" s="54" t="str">
        <f aca="false">IF(A29&lt;&gt;"",IFERROR(VLOOKUP(AK29,Tabelas!B:D,3,0),0),"")</f>
        <v/>
      </c>
      <c r="BQ29" s="54" t="str">
        <f aca="false">IF(A29&lt;&gt;"",IFERROR(VLOOKUP(AL29,Tabelas!B:D,3,0),0),"")</f>
        <v/>
      </c>
      <c r="BR29" s="54" t="str">
        <f aca="false">IF(A29&lt;&gt;"",IFERROR(VLOOKUP(AM29,Tabelas!B:D,3,0),0),"")</f>
        <v/>
      </c>
      <c r="BS29" s="54" t="str">
        <f aca="false">IF(A29&lt;&gt;"",IFERROR(VLOOKUP(AN29,Tabelas!B:D,3,0),0),"")</f>
        <v/>
      </c>
      <c r="BT29" s="54" t="str">
        <f aca="false">IF(A29&lt;&gt;"",IFERROR(VLOOKUP(AO29,Tabelas!B:D,3,0),0),"")</f>
        <v/>
      </c>
      <c r="BU29" s="54" t="str">
        <f aca="false">IF(A29&lt;&gt;"",IFERROR(VLOOKUP(AP29,Tabelas!B:D,3,0),0),"")</f>
        <v/>
      </c>
      <c r="BV29" s="54" t="str">
        <f aca="false">IF(A29&lt;&gt;"",IFERROR(VLOOKUP(AQ29,Tabelas!B:D,3,0),0),"")</f>
        <v/>
      </c>
      <c r="BW29" s="54" t="str">
        <f aca="false">IF(A29&lt;&gt;"",IFERROR(VLOOKUP(AR29,Tabelas!B:D,3,0),0),"")</f>
        <v/>
      </c>
      <c r="BX29" s="55" t="str">
        <f aca="false">IF(A29&lt;&gt;"",SUM(AS29:BW29),"")</f>
        <v/>
      </c>
      <c r="BY29" s="55" t="e">
        <f aca="false">IF(A29&lt;&gt;"",COUNTIF(N29:AR29,"LM")+COUNTIF(N29:AR29,"L"),"")+COUNTIF(N29:AR29,"LP")</f>
        <v>#VALUE!</v>
      </c>
      <c r="BZ29" s="55" t="str">
        <f aca="false">IF(A29&lt;&gt;"",COUNTIF(N29:AR29,"AB"),"")</f>
        <v/>
      </c>
      <c r="CA29" s="55" t="str">
        <f aca="false">IF(A29&lt;&gt;"",COUNTIF(N29:AR29,"FE"),"")</f>
        <v/>
      </c>
      <c r="CB29" s="55" t="str">
        <f aca="false">IF(A29&lt;&gt;"",COUNTIF(N29:AR29,"LC"),"")</f>
        <v/>
      </c>
      <c r="CC29" s="55" t="str">
        <f aca="false">IF(A29&lt;&gt;"",COUNTIF(N29:AR29,"CE"),"")</f>
        <v/>
      </c>
      <c r="CD29" s="55" t="str">
        <f aca="false">IF(A29&lt;&gt;"",COUNTIF(N29:AR29,"AF1")+COUNTIF(N29:AR29,"AF2")+COUNTIF(N29:AR29,"AF3")+COUNTIF(N29:AR29,"AF4")+COUNTIF(N29:AR29,"AF5")+COUNTIF(N29:AR29,"AF6")+COUNTIF(N29:AR29,"AF7")+COUNTIF(N29:AR29,"AF8")+COUNTIF(N29:AR29,"AF9")+COUNTIF(N29:AR29,"AF10")+COUNTIF(N29:AR29,"AF11")+COUNTIF(N29:AR29,"AF12")+COUNTIF(N29:AR29,"AF13")+COUNTIF(N29:AR29,"AF14"),"")</f>
        <v/>
      </c>
      <c r="CE29" s="55" t="str">
        <f aca="false">IF(A29&lt;&gt;"",COUNTIF(N29:AR29,"CE")+COUNTIF(N29:AR29,"L")+COUNTIF(N29:AR29,"LM")+COUNTIF(N29:AR29,"LP")+COUNTIF(N29:AR29,"LC")+COUNTIF(N29:AR29,"AB")+COUNTIF(N29:AR29,"AF1")+COUNTIF(N29:AR29,"AF2")+COUNTIF(N29:AR29,"AF3")+COUNTIF(N29:AR29,"AF4")+COUNTIF(N29:AR29,"AF5")+COUNTIF(N29:AR29,"AF6")+COUNTIF(N29:AR29,"AF7")+COUNTIF(N29:AR29,"AF8")+COUNTIF(N29:AR29,"AF9")+COUNTIF(N29:AR29,"AF10")+COUNTIF(N29:AR29,"AF11")+COUNTIF(N29:AR29,"AF12")+COUNTIF(N29:AR29,"AF13")+COUNTIF(N29:AR29,"AF14")+COUNTIF(N29:AR29,"RC")+COUNTIF(N29:AR29,"FO")+COUNTIF(N29:AR29,"FE"),"")</f>
        <v/>
      </c>
      <c r="CF29" s="143" t="str">
        <f aca="false">IF(A29&lt;&gt;"",COUNTIF(N29:AR29,"APH"),"")</f>
        <v/>
      </c>
      <c r="CG29" s="3"/>
    </row>
    <row r="30" customFormat="false" ht="12.75" hidden="false" customHeight="true" outlineLevel="0" collapsed="false">
      <c r="A30" s="140"/>
      <c r="B30" s="46"/>
      <c r="C30" s="48"/>
      <c r="D30" s="48"/>
      <c r="E30" s="48"/>
      <c r="F30" s="48"/>
      <c r="G30" s="49"/>
      <c r="H30" s="50"/>
      <c r="I30" s="50"/>
      <c r="J30" s="50"/>
      <c r="K30" s="50"/>
      <c r="L30" s="50"/>
      <c r="M30" s="50"/>
      <c r="N30" s="186"/>
      <c r="O30" s="186"/>
      <c r="P30" s="141"/>
      <c r="Q30" s="141"/>
      <c r="R30" s="141"/>
      <c r="S30" s="141"/>
      <c r="T30" s="186"/>
      <c r="U30" s="186"/>
      <c r="V30" s="186"/>
      <c r="W30" s="141"/>
      <c r="X30" s="141"/>
      <c r="Y30" s="141"/>
      <c r="Z30" s="141"/>
      <c r="AA30" s="141"/>
      <c r="AB30" s="186"/>
      <c r="AC30" s="186"/>
      <c r="AD30" s="141"/>
      <c r="AE30" s="141"/>
      <c r="AF30" s="141"/>
      <c r="AG30" s="141"/>
      <c r="AH30" s="141"/>
      <c r="AI30" s="186"/>
      <c r="AJ30" s="186"/>
      <c r="AK30" s="141"/>
      <c r="AL30" s="141"/>
      <c r="AM30" s="141"/>
      <c r="AN30" s="141"/>
      <c r="AO30" s="141"/>
      <c r="AP30" s="186"/>
      <c r="AQ30" s="186"/>
      <c r="AR30" s="142"/>
      <c r="AS30" s="53" t="str">
        <f aca="false">IF(A30&lt;&gt;"",IFERROR(VLOOKUP(N30,Tabelas!B:D,3,0),0),"")</f>
        <v/>
      </c>
      <c r="AT30" s="54" t="str">
        <f aca="false">IF(A30&lt;&gt;"",IFERROR(VLOOKUP(O30,Tabelas!B:D,3,0),0),"")</f>
        <v/>
      </c>
      <c r="AU30" s="54" t="str">
        <f aca="false">IF(A30&lt;&gt;"",IFERROR(VLOOKUP(P30,Tabelas!B:D,3,0),0),"")</f>
        <v/>
      </c>
      <c r="AV30" s="54" t="str">
        <f aca="false">IF(A30&lt;&gt;"",IFERROR(VLOOKUP(Q30,Tabelas!B:D,3,0),0),"")</f>
        <v/>
      </c>
      <c r="AW30" s="54" t="str">
        <f aca="false">IF(A30&lt;&gt;"",IFERROR(VLOOKUP(R30,Tabelas!B:D,3,0),0),"")</f>
        <v/>
      </c>
      <c r="AX30" s="54" t="str">
        <f aca="false">IF(A30&lt;&gt;"",IFERROR(VLOOKUP(S30,Tabelas!B:D,3,0),0),"")</f>
        <v/>
      </c>
      <c r="AY30" s="54" t="str">
        <f aca="false">IF(A30&lt;&gt;"",IFERROR(VLOOKUP(T30,Tabelas!B:D,3,0),0),"")</f>
        <v/>
      </c>
      <c r="AZ30" s="54" t="str">
        <f aca="false">IF(A30&lt;&gt;"",IFERROR(VLOOKUP(U30,Tabelas!B:D,3,0),0),"")</f>
        <v/>
      </c>
      <c r="BA30" s="54" t="str">
        <f aca="false">IF(A30&lt;&gt;"",IFERROR(VLOOKUP(V30,Tabelas!B:D,3,0),0),"")</f>
        <v/>
      </c>
      <c r="BB30" s="54" t="str">
        <f aca="false">IF(A30&lt;&gt;"",IFERROR(VLOOKUP(W30,Tabelas!B:D,3,0),0),"")</f>
        <v/>
      </c>
      <c r="BC30" s="54" t="str">
        <f aca="false">IF(A30&lt;&gt;"",IFERROR(VLOOKUP(X30,Tabelas!B:D,3,0),0),"")</f>
        <v/>
      </c>
      <c r="BD30" s="54" t="str">
        <f aca="false">IF(A30&lt;&gt;"",IFERROR(VLOOKUP(Y30,Tabelas!B:D,3,0),0),"")</f>
        <v/>
      </c>
      <c r="BE30" s="54" t="str">
        <f aca="false">IF(A30&lt;&gt;"",IFERROR(VLOOKUP(Z30,Tabelas!B:D,3,0),0),"")</f>
        <v/>
      </c>
      <c r="BF30" s="54" t="str">
        <f aca="false">IF(A30&lt;&gt;"",IFERROR(VLOOKUP(AA30,Tabelas!B:D,3,0),0),"")</f>
        <v/>
      </c>
      <c r="BG30" s="54" t="str">
        <f aca="false">IF(A30&lt;&gt;"",IFERROR(VLOOKUP(AB30,Tabelas!B:D,3,0),0),"")</f>
        <v/>
      </c>
      <c r="BH30" s="54" t="str">
        <f aca="false">IF(A30&lt;&gt;"",IFERROR(VLOOKUP(AC30,Tabelas!B:D,3,0),0),"")</f>
        <v/>
      </c>
      <c r="BI30" s="54" t="str">
        <f aca="false">IF(A30&lt;&gt;"",IFERROR(VLOOKUP(AD30,Tabelas!B:D,3,0),0),"")</f>
        <v/>
      </c>
      <c r="BJ30" s="54" t="str">
        <f aca="false">IF(A30&lt;&gt;"",IFERROR(VLOOKUP(AE30,Tabelas!B:D,3,0),0),"")</f>
        <v/>
      </c>
      <c r="BK30" s="54" t="str">
        <f aca="false">IF(A30&lt;&gt;"",IFERROR(VLOOKUP(AF30,Tabelas!B:D,3,0),0),"")</f>
        <v/>
      </c>
      <c r="BL30" s="54" t="str">
        <f aca="false">IF(A30&lt;&gt;"",IFERROR(VLOOKUP(AG30,Tabelas!B:D,3,0),0),"")</f>
        <v/>
      </c>
      <c r="BM30" s="54" t="str">
        <f aca="false">IF(A30&lt;&gt;"",IFERROR(VLOOKUP(AH30,Tabelas!B:D,3,0),0),"")</f>
        <v/>
      </c>
      <c r="BN30" s="54" t="str">
        <f aca="false">IF(A30&lt;&gt;"",IFERROR(VLOOKUP(AI30,Tabelas!B:D,3,0),0),"")</f>
        <v/>
      </c>
      <c r="BO30" s="54" t="str">
        <f aca="false">IF(A30&lt;&gt;"",IFERROR(VLOOKUP(AJ30,Tabelas!B:D,3,0),0),"")</f>
        <v/>
      </c>
      <c r="BP30" s="54" t="str">
        <f aca="false">IF(A30&lt;&gt;"",IFERROR(VLOOKUP(AK30,Tabelas!B:D,3,0),0),"")</f>
        <v/>
      </c>
      <c r="BQ30" s="54" t="str">
        <f aca="false">IF(A30&lt;&gt;"",IFERROR(VLOOKUP(AL30,Tabelas!B:D,3,0),0),"")</f>
        <v/>
      </c>
      <c r="BR30" s="54" t="str">
        <f aca="false">IF(A30&lt;&gt;"",IFERROR(VLOOKUP(AM30,Tabelas!B:D,3,0),0),"")</f>
        <v/>
      </c>
      <c r="BS30" s="54" t="str">
        <f aca="false">IF(A30&lt;&gt;"",IFERROR(VLOOKUP(AN30,Tabelas!B:D,3,0),0),"")</f>
        <v/>
      </c>
      <c r="BT30" s="54" t="str">
        <f aca="false">IF(A30&lt;&gt;"",IFERROR(VLOOKUP(AO30,Tabelas!B:D,3,0),0),"")</f>
        <v/>
      </c>
      <c r="BU30" s="54" t="str">
        <f aca="false">IF(A30&lt;&gt;"",IFERROR(VLOOKUP(AP30,Tabelas!B:D,3,0),0),"")</f>
        <v/>
      </c>
      <c r="BV30" s="54" t="str">
        <f aca="false">IF(A30&lt;&gt;"",IFERROR(VLOOKUP(AQ30,Tabelas!B:D,3,0),0),"")</f>
        <v/>
      </c>
      <c r="BW30" s="54" t="str">
        <f aca="false">IF(A30&lt;&gt;"",IFERROR(VLOOKUP(AR30,Tabelas!B:D,3,0),0),"")</f>
        <v/>
      </c>
      <c r="BX30" s="56" t="str">
        <f aca="false">IF(A30&lt;&gt;"",SUM(AS30:BW30),"")</f>
        <v/>
      </c>
      <c r="BY30" s="55" t="e">
        <f aca="false">IF(A30&lt;&gt;"",COUNTIF(N30:AR30,"LM")+COUNTIF(N30:AR30,"L"),"")+COUNTIF(N30:AR30,"LP")</f>
        <v>#VALUE!</v>
      </c>
      <c r="BZ30" s="56" t="str">
        <f aca="false">IF(A30&lt;&gt;"",COUNTIF(N30:AR30,"AB"),"")</f>
        <v/>
      </c>
      <c r="CA30" s="56" t="str">
        <f aca="false">IF(A30&lt;&gt;"",COUNTIF(N30:AR30,"FE"),"")</f>
        <v/>
      </c>
      <c r="CB30" s="56" t="str">
        <f aca="false">IF(A30&lt;&gt;"",COUNTIF(N30:AR30,"LC"),"")</f>
        <v/>
      </c>
      <c r="CC30" s="56" t="str">
        <f aca="false">IF(A30&lt;&gt;"",COUNTIF(N30:AR30,"CE"),"")</f>
        <v/>
      </c>
      <c r="CD30" s="55" t="str">
        <f aca="false">IF(A30&lt;&gt;"",COUNTIF(N30:AR30,"AF1")+COUNTIF(N30:AR30,"AF2")+COUNTIF(N30:AR30,"AF3")+COUNTIF(N30:AR30,"AF4")+COUNTIF(N30:AR30,"AF5")+COUNTIF(N30:AR30,"AF6")+COUNTIF(N30:AR30,"AF7")+COUNTIF(N30:AR30,"AF8")+COUNTIF(N30:AR30,"AF9")+COUNTIF(N30:AR30,"AF10")+COUNTIF(N30:AR30,"AF11")+COUNTIF(N30:AR30,"AF12")+COUNTIF(N30:AR30,"AF13")+COUNTIF(N30:AR30,"AF14"),"")</f>
        <v/>
      </c>
      <c r="CE30" s="55" t="str">
        <f aca="false">IF(A30&lt;&gt;"",COUNTIF(N30:AR30,"CE")+COUNTIF(N30:AR30,"L")+COUNTIF(N30:AR30,"LM")+COUNTIF(N30:AR30,"LP")+COUNTIF(N30:AR30,"LC")+COUNTIF(N30:AR30,"AB")+COUNTIF(N30:AR30,"AF1")+COUNTIF(N30:AR30,"AF2")+COUNTIF(N30:AR30,"AF3")+COUNTIF(N30:AR30,"AF4")+COUNTIF(N30:AR30,"AF5")+COUNTIF(N30:AR30,"AF6")+COUNTIF(N30:AR30,"AF7")+COUNTIF(N30:AR30,"AF8")+COUNTIF(N30:AR30,"AF9")+COUNTIF(N30:AR30,"AF10")+COUNTIF(N30:AR30,"AF11")+COUNTIF(N30:AR30,"AF12")+COUNTIF(N30:AR30,"AF13")+COUNTIF(N30:AR30,"AF14")+COUNTIF(N30:AR30,"RC")+COUNTIF(N30:AR30,"FO")+COUNTIF(N30:AR30,"FE"),"")</f>
        <v/>
      </c>
      <c r="CF30" s="57" t="str">
        <f aca="false">IF(A30&lt;&gt;"",COUNTIF(N30:AR30,"APH"),"")</f>
        <v/>
      </c>
      <c r="CG30" s="3"/>
    </row>
    <row r="31" customFormat="false" ht="12.75" hidden="false" customHeight="true" outlineLevel="0" collapsed="false">
      <c r="A31" s="140"/>
      <c r="B31" s="46"/>
      <c r="C31" s="48"/>
      <c r="D31" s="48"/>
      <c r="E31" s="48"/>
      <c r="F31" s="48"/>
      <c r="G31" s="50"/>
      <c r="H31" s="50"/>
      <c r="I31" s="50"/>
      <c r="J31" s="50"/>
      <c r="K31" s="50"/>
      <c r="L31" s="50"/>
      <c r="M31" s="50"/>
      <c r="N31" s="186"/>
      <c r="O31" s="186"/>
      <c r="P31" s="141"/>
      <c r="Q31" s="141"/>
      <c r="R31" s="141"/>
      <c r="S31" s="141"/>
      <c r="T31" s="186"/>
      <c r="U31" s="186"/>
      <c r="V31" s="186"/>
      <c r="W31" s="141"/>
      <c r="X31" s="141"/>
      <c r="Y31" s="141"/>
      <c r="Z31" s="141"/>
      <c r="AA31" s="141"/>
      <c r="AB31" s="186"/>
      <c r="AC31" s="186"/>
      <c r="AD31" s="141"/>
      <c r="AE31" s="141"/>
      <c r="AF31" s="141"/>
      <c r="AG31" s="141"/>
      <c r="AH31" s="141"/>
      <c r="AI31" s="186"/>
      <c r="AJ31" s="186"/>
      <c r="AK31" s="141"/>
      <c r="AL31" s="141"/>
      <c r="AM31" s="141"/>
      <c r="AN31" s="141"/>
      <c r="AO31" s="141"/>
      <c r="AP31" s="186"/>
      <c r="AQ31" s="186"/>
      <c r="AR31" s="142"/>
      <c r="AS31" s="53" t="str">
        <f aca="false">IF(A31&lt;&gt;"",IFERROR(VLOOKUP(N31,Tabelas!B:D,3,0),0),"")</f>
        <v/>
      </c>
      <c r="AT31" s="54" t="str">
        <f aca="false">IF(A31&lt;&gt;"",IFERROR(VLOOKUP(O31,Tabelas!B:D,3,0),0),"")</f>
        <v/>
      </c>
      <c r="AU31" s="54" t="str">
        <f aca="false">IF(A31&lt;&gt;"",IFERROR(VLOOKUP(P31,Tabelas!B:D,3,0),0),"")</f>
        <v/>
      </c>
      <c r="AV31" s="54" t="str">
        <f aca="false">IF(A31&lt;&gt;"",IFERROR(VLOOKUP(Q31,Tabelas!B:D,3,0),0),"")</f>
        <v/>
      </c>
      <c r="AW31" s="54" t="str">
        <f aca="false">IF(A31&lt;&gt;"",IFERROR(VLOOKUP(R31,Tabelas!B:D,3,0),0),"")</f>
        <v/>
      </c>
      <c r="AX31" s="54" t="str">
        <f aca="false">IF(A31&lt;&gt;"",IFERROR(VLOOKUP(S31,Tabelas!B:D,3,0),0),"")</f>
        <v/>
      </c>
      <c r="AY31" s="54" t="str">
        <f aca="false">IF(A31&lt;&gt;"",IFERROR(VLOOKUP(T31,Tabelas!B:D,3,0),0),"")</f>
        <v/>
      </c>
      <c r="AZ31" s="54" t="str">
        <f aca="false">IF(A31&lt;&gt;"",IFERROR(VLOOKUP(U31,Tabelas!B:D,3,0),0),"")</f>
        <v/>
      </c>
      <c r="BA31" s="54" t="str">
        <f aca="false">IF(A31&lt;&gt;"",IFERROR(VLOOKUP(V31,Tabelas!B:D,3,0),0),"")</f>
        <v/>
      </c>
      <c r="BB31" s="54" t="str">
        <f aca="false">IF(A31&lt;&gt;"",IFERROR(VLOOKUP(W31,Tabelas!B:D,3,0),0),"")</f>
        <v/>
      </c>
      <c r="BC31" s="54" t="str">
        <f aca="false">IF(A31&lt;&gt;"",IFERROR(VLOOKUP(X31,Tabelas!B:D,3,0),0),"")</f>
        <v/>
      </c>
      <c r="BD31" s="54" t="str">
        <f aca="false">IF(A31&lt;&gt;"",IFERROR(VLOOKUP(Y31,Tabelas!B:D,3,0),0),"")</f>
        <v/>
      </c>
      <c r="BE31" s="54" t="str">
        <f aca="false">IF(A31&lt;&gt;"",IFERROR(VLOOKUP(Z31,Tabelas!B:D,3,0),0),"")</f>
        <v/>
      </c>
      <c r="BF31" s="54" t="str">
        <f aca="false">IF(A31&lt;&gt;"",IFERROR(VLOOKUP(AA31,Tabelas!B:D,3,0),0),"")</f>
        <v/>
      </c>
      <c r="BG31" s="54" t="str">
        <f aca="false">IF(A31&lt;&gt;"",IFERROR(VLOOKUP(AB31,Tabelas!B:D,3,0),0),"")</f>
        <v/>
      </c>
      <c r="BH31" s="54" t="str">
        <f aca="false">IF(A31&lt;&gt;"",IFERROR(VLOOKUP(AC31,Tabelas!B:D,3,0),0),"")</f>
        <v/>
      </c>
      <c r="BI31" s="54" t="str">
        <f aca="false">IF(A31&lt;&gt;"",IFERROR(VLOOKUP(AD31,Tabelas!B:D,3,0),0),"")</f>
        <v/>
      </c>
      <c r="BJ31" s="54" t="str">
        <f aca="false">IF(A31&lt;&gt;"",IFERROR(VLOOKUP(AE31,Tabelas!B:D,3,0),0),"")</f>
        <v/>
      </c>
      <c r="BK31" s="54" t="str">
        <f aca="false">IF(A31&lt;&gt;"",IFERROR(VLOOKUP(AF31,Tabelas!B:D,3,0),0),"")</f>
        <v/>
      </c>
      <c r="BL31" s="54" t="str">
        <f aca="false">IF(A31&lt;&gt;"",IFERROR(VLOOKUP(AG31,Tabelas!B:D,3,0),0),"")</f>
        <v/>
      </c>
      <c r="BM31" s="54" t="str">
        <f aca="false">IF(A31&lt;&gt;"",IFERROR(VLOOKUP(AH31,Tabelas!B:D,3,0),0),"")</f>
        <v/>
      </c>
      <c r="BN31" s="54" t="str">
        <f aca="false">IF(A31&lt;&gt;"",IFERROR(VLOOKUP(AI31,Tabelas!B:D,3,0),0),"")</f>
        <v/>
      </c>
      <c r="BO31" s="54" t="str">
        <f aca="false">IF(A31&lt;&gt;"",IFERROR(VLOOKUP(AJ31,Tabelas!B:D,3,0),0),"")</f>
        <v/>
      </c>
      <c r="BP31" s="54" t="str">
        <f aca="false">IF(A31&lt;&gt;"",IFERROR(VLOOKUP(AK31,Tabelas!B:D,3,0),0),"")</f>
        <v/>
      </c>
      <c r="BQ31" s="54" t="str">
        <f aca="false">IF(A31&lt;&gt;"",IFERROR(VLOOKUP(AL31,Tabelas!B:D,3,0),0),"")</f>
        <v/>
      </c>
      <c r="BR31" s="54" t="str">
        <f aca="false">IF(A31&lt;&gt;"",IFERROR(VLOOKUP(AM31,Tabelas!B:D,3,0),0),"")</f>
        <v/>
      </c>
      <c r="BS31" s="54" t="str">
        <f aca="false">IF(A31&lt;&gt;"",IFERROR(VLOOKUP(AN31,Tabelas!B:D,3,0),0),"")</f>
        <v/>
      </c>
      <c r="BT31" s="54" t="str">
        <f aca="false">IF(A31&lt;&gt;"",IFERROR(VLOOKUP(AO31,Tabelas!B:D,3,0),0),"")</f>
        <v/>
      </c>
      <c r="BU31" s="54" t="str">
        <f aca="false">IF(A31&lt;&gt;"",IFERROR(VLOOKUP(AP31,Tabelas!B:D,3,0),0),"")</f>
        <v/>
      </c>
      <c r="BV31" s="54" t="str">
        <f aca="false">IF(A31&lt;&gt;"",IFERROR(VLOOKUP(AQ31,Tabelas!B:D,3,0),0),"")</f>
        <v/>
      </c>
      <c r="BW31" s="54" t="str">
        <f aca="false">IF(A31&lt;&gt;"",IFERROR(VLOOKUP(AR31,Tabelas!B:D,3,0),0),"")</f>
        <v/>
      </c>
      <c r="BX31" s="55" t="str">
        <f aca="false">IF(A31&lt;&gt;"",SUM(AS31:BW31),"")</f>
        <v/>
      </c>
      <c r="BY31" s="55" t="e">
        <f aca="false">IF(A31&lt;&gt;"",COUNTIF(N31:AR31,"LM")+COUNTIF(N31:AR31,"L"),"")+COUNTIF(N31:AR31,"LP")</f>
        <v>#VALUE!</v>
      </c>
      <c r="BZ31" s="55" t="str">
        <f aca="false">IF(A31&lt;&gt;"",COUNTIF(N31:AR31,"AB"),"")</f>
        <v/>
      </c>
      <c r="CA31" s="55" t="str">
        <f aca="false">IF(A31&lt;&gt;"",COUNTIF(N31:AR31,"FE"),"")</f>
        <v/>
      </c>
      <c r="CB31" s="55" t="str">
        <f aca="false">IF(A31&lt;&gt;"",COUNTIF(N31:AR31,"LC"),"")</f>
        <v/>
      </c>
      <c r="CC31" s="55" t="str">
        <f aca="false">IF(A31&lt;&gt;"",COUNTIF(N31:AR31,"CE"),"")</f>
        <v/>
      </c>
      <c r="CD31" s="55" t="str">
        <f aca="false">IF(A31&lt;&gt;"",COUNTIF(N31:AR31,"AF1")+COUNTIF(N31:AR31,"AF2")+COUNTIF(N31:AR31,"AF3")+COUNTIF(N31:AR31,"AF4")+COUNTIF(N31:AR31,"AF5")+COUNTIF(N31:AR31,"AF6")+COUNTIF(N31:AR31,"AF7")+COUNTIF(N31:AR31,"AF8")+COUNTIF(N31:AR31,"AF9")+COUNTIF(N31:AR31,"AF10")+COUNTIF(N31:AR31,"AF11")+COUNTIF(N31:AR31,"AF12")+COUNTIF(N31:AR31,"AF13")+COUNTIF(N31:AR31,"AF14"),"")</f>
        <v/>
      </c>
      <c r="CE31" s="55" t="str">
        <f aca="false">IF(A31&lt;&gt;"",COUNTIF(N31:AR31,"CE")+COUNTIF(N31:AR31,"L")+COUNTIF(N31:AR31,"LM")+COUNTIF(N31:AR31,"LP")+COUNTIF(N31:AR31,"LC")+COUNTIF(N31:AR31,"AB")+COUNTIF(N31:AR31,"AF1")+COUNTIF(N31:AR31,"AF2")+COUNTIF(N31:AR31,"AF3")+COUNTIF(N31:AR31,"AF4")+COUNTIF(N31:AR31,"AF5")+COUNTIF(N31:AR31,"AF6")+COUNTIF(N31:AR31,"AF7")+COUNTIF(N31:AR31,"AF8")+COUNTIF(N31:AR31,"AF9")+COUNTIF(N31:AR31,"AF10")+COUNTIF(N31:AR31,"AF11")+COUNTIF(N31:AR31,"AF12")+COUNTIF(N31:AR31,"AF13")+COUNTIF(N31:AR31,"AF14")+COUNTIF(N31:AR31,"RC")+COUNTIF(N31:AR31,"FO")+COUNTIF(N31:AR31,"FE"),"")</f>
        <v/>
      </c>
      <c r="CF31" s="143" t="str">
        <f aca="false">IF(A31&lt;&gt;"",COUNTIF(N31:AR31,"APH"),"")</f>
        <v/>
      </c>
      <c r="CG31" s="3"/>
    </row>
    <row r="32" customFormat="false" ht="12.75" hidden="false" customHeight="true" outlineLevel="0" collapsed="false">
      <c r="A32" s="140"/>
      <c r="B32" s="46"/>
      <c r="C32" s="48"/>
      <c r="D32" s="48"/>
      <c r="E32" s="48"/>
      <c r="F32" s="48"/>
      <c r="G32" s="49"/>
      <c r="H32" s="50"/>
      <c r="I32" s="50"/>
      <c r="J32" s="50"/>
      <c r="K32" s="50"/>
      <c r="L32" s="50"/>
      <c r="M32" s="50"/>
      <c r="N32" s="186"/>
      <c r="O32" s="186"/>
      <c r="P32" s="141"/>
      <c r="Q32" s="141"/>
      <c r="R32" s="141"/>
      <c r="S32" s="141"/>
      <c r="T32" s="186"/>
      <c r="U32" s="186"/>
      <c r="V32" s="186"/>
      <c r="W32" s="141"/>
      <c r="X32" s="141"/>
      <c r="Y32" s="141"/>
      <c r="Z32" s="141"/>
      <c r="AA32" s="141"/>
      <c r="AB32" s="186"/>
      <c r="AC32" s="186"/>
      <c r="AD32" s="141"/>
      <c r="AE32" s="141"/>
      <c r="AF32" s="141"/>
      <c r="AG32" s="141"/>
      <c r="AH32" s="141"/>
      <c r="AI32" s="186"/>
      <c r="AJ32" s="186"/>
      <c r="AK32" s="141"/>
      <c r="AL32" s="141"/>
      <c r="AM32" s="141"/>
      <c r="AN32" s="141"/>
      <c r="AO32" s="141"/>
      <c r="AP32" s="186"/>
      <c r="AQ32" s="186"/>
      <c r="AR32" s="142"/>
      <c r="AS32" s="58" t="str">
        <f aca="false">IF(A32&lt;&gt;"",IFERROR(VLOOKUP(N32,Tabelas!B:D,3,0),0),"")</f>
        <v/>
      </c>
      <c r="AT32" s="59" t="str">
        <f aca="false">IF(A32&lt;&gt;"",IFERROR(VLOOKUP(O32,Tabelas!B:D,3,0),0),"")</f>
        <v/>
      </c>
      <c r="AU32" s="59" t="str">
        <f aca="false">IF(A32&lt;&gt;"",IFERROR(VLOOKUP(P32,Tabelas!B:D,3,0),0),"")</f>
        <v/>
      </c>
      <c r="AV32" s="59" t="str">
        <f aca="false">IF(A32&lt;&gt;"",IFERROR(VLOOKUP(Q32,Tabelas!B:D,3,0),0),"")</f>
        <v/>
      </c>
      <c r="AW32" s="59" t="str">
        <f aca="false">IF(A32&lt;&gt;"",IFERROR(VLOOKUP(R32,Tabelas!B:D,3,0),0),"")</f>
        <v/>
      </c>
      <c r="AX32" s="59" t="str">
        <f aca="false">IF(A32&lt;&gt;"",IFERROR(VLOOKUP(S32,Tabelas!B:D,3,0),0),"")</f>
        <v/>
      </c>
      <c r="AY32" s="59" t="str">
        <f aca="false">IF(A32&lt;&gt;"",IFERROR(VLOOKUP(T32,Tabelas!B:D,3,0),0),"")</f>
        <v/>
      </c>
      <c r="AZ32" s="59" t="str">
        <f aca="false">IF(A32&lt;&gt;"",IFERROR(VLOOKUP(U32,Tabelas!B:D,3,0),0),"")</f>
        <v/>
      </c>
      <c r="BA32" s="59" t="str">
        <f aca="false">IF(A32&lt;&gt;"",IFERROR(VLOOKUP(V32,Tabelas!B:D,3,0),0),"")</f>
        <v/>
      </c>
      <c r="BB32" s="59" t="str">
        <f aca="false">IF(A32&lt;&gt;"",IFERROR(VLOOKUP(W32,Tabelas!B:D,3,0),0),"")</f>
        <v/>
      </c>
      <c r="BC32" s="59" t="str">
        <f aca="false">IF(A32&lt;&gt;"",IFERROR(VLOOKUP(X32,Tabelas!B:D,3,0),0),"")</f>
        <v/>
      </c>
      <c r="BD32" s="59" t="str">
        <f aca="false">IF(A32&lt;&gt;"",IFERROR(VLOOKUP(Y32,Tabelas!B:D,3,0),0),"")</f>
        <v/>
      </c>
      <c r="BE32" s="59" t="str">
        <f aca="false">IF(A32&lt;&gt;"",IFERROR(VLOOKUP(Z32,Tabelas!B:D,3,0),0),"")</f>
        <v/>
      </c>
      <c r="BF32" s="59" t="str">
        <f aca="false">IF(A32&lt;&gt;"",IFERROR(VLOOKUP(AA32,Tabelas!B:D,3,0),0),"")</f>
        <v/>
      </c>
      <c r="BG32" s="59" t="str">
        <f aca="false">IF(A32&lt;&gt;"",IFERROR(VLOOKUP(AB32,Tabelas!B:D,3,0),0),"")</f>
        <v/>
      </c>
      <c r="BH32" s="59" t="str">
        <f aca="false">IF(A32&lt;&gt;"",IFERROR(VLOOKUP(AC32,Tabelas!B:D,3,0),0),"")</f>
        <v/>
      </c>
      <c r="BI32" s="59" t="str">
        <f aca="false">IF(A32&lt;&gt;"",IFERROR(VLOOKUP(AD32,Tabelas!B:D,3,0),0),"")</f>
        <v/>
      </c>
      <c r="BJ32" s="59" t="str">
        <f aca="false">IF(A32&lt;&gt;"",IFERROR(VLOOKUP(AE32,Tabelas!B:D,3,0),0),"")</f>
        <v/>
      </c>
      <c r="BK32" s="59" t="str">
        <f aca="false">IF(A32&lt;&gt;"",IFERROR(VLOOKUP(AF32,Tabelas!B:D,3,0),0),"")</f>
        <v/>
      </c>
      <c r="BL32" s="59" t="str">
        <f aca="false">IF(A32&lt;&gt;"",IFERROR(VLOOKUP(AG32,Tabelas!B:D,3,0),0),"")</f>
        <v/>
      </c>
      <c r="BM32" s="59" t="str">
        <f aca="false">IF(A32&lt;&gt;"",IFERROR(VLOOKUP(AH32,Tabelas!B:D,3,0),0),"")</f>
        <v/>
      </c>
      <c r="BN32" s="59" t="str">
        <f aca="false">IF(A32&lt;&gt;"",IFERROR(VLOOKUP(AI32,Tabelas!B:D,3,0),0),"")</f>
        <v/>
      </c>
      <c r="BO32" s="59" t="str">
        <f aca="false">IF(A32&lt;&gt;"",IFERROR(VLOOKUP(AJ32,Tabelas!B:D,3,0),0),"")</f>
        <v/>
      </c>
      <c r="BP32" s="59" t="str">
        <f aca="false">IF(A32&lt;&gt;"",IFERROR(VLOOKUP(AK32,Tabelas!B:D,3,0),0),"")</f>
        <v/>
      </c>
      <c r="BQ32" s="59" t="str">
        <f aca="false">IF(A32&lt;&gt;"",IFERROR(VLOOKUP(AL32,Tabelas!B:D,3,0),0),"")</f>
        <v/>
      </c>
      <c r="BR32" s="59" t="str">
        <f aca="false">IF(A32&lt;&gt;"",IFERROR(VLOOKUP(AM32,Tabelas!B:D,3,0),0),"")</f>
        <v/>
      </c>
      <c r="BS32" s="59" t="str">
        <f aca="false">IF(A32&lt;&gt;"",IFERROR(VLOOKUP(AN32,Tabelas!B:D,3,0),0),"")</f>
        <v/>
      </c>
      <c r="BT32" s="59" t="str">
        <f aca="false">IF(A32&lt;&gt;"",IFERROR(VLOOKUP(AO32,Tabelas!B:D,3,0),0),"")</f>
        <v/>
      </c>
      <c r="BU32" s="59" t="str">
        <f aca="false">IF(A32&lt;&gt;"",IFERROR(VLOOKUP(AP32,Tabelas!B:D,3,0),0),"")</f>
        <v/>
      </c>
      <c r="BV32" s="59" t="str">
        <f aca="false">IF(A32&lt;&gt;"",IFERROR(VLOOKUP(AQ32,Tabelas!B:D,3,0),0),"")</f>
        <v/>
      </c>
      <c r="BW32" s="59" t="str">
        <f aca="false">IF(A32&lt;&gt;"",IFERROR(VLOOKUP(AR32,Tabelas!B:D,3,0),0),"")</f>
        <v/>
      </c>
      <c r="BX32" s="56" t="str">
        <f aca="false">IF(A32&lt;&gt;"",SUM(AS32:BW32),"")</f>
        <v/>
      </c>
      <c r="BY32" s="55" t="e">
        <f aca="false">IF(A32&lt;&gt;"",COUNTIF(N32:AR32,"LM")+COUNTIF(N32:AR32,"L"),"")+COUNTIF(N32:AR32,"LP")</f>
        <v>#VALUE!</v>
      </c>
      <c r="BZ32" s="56" t="str">
        <f aca="false">IF(A32&lt;&gt;"",COUNTIF(N32:AR32,"AB"),"")</f>
        <v/>
      </c>
      <c r="CA32" s="56" t="str">
        <f aca="false">IF(A32&lt;&gt;"",COUNTIF(N32:AR32,"FE"),"")</f>
        <v/>
      </c>
      <c r="CB32" s="56" t="str">
        <f aca="false">IF(A32&lt;&gt;"",COUNTIF(N32:AR32,"LC"),"")</f>
        <v/>
      </c>
      <c r="CC32" s="56" t="str">
        <f aca="false">IF(A32&lt;&gt;"",COUNTIF(N32:AR32,"CE"),"")</f>
        <v/>
      </c>
      <c r="CD32" s="55" t="str">
        <f aca="false">IF(A32&lt;&gt;"",COUNTIF(N32:AR32,"AF1")+COUNTIF(N32:AR32,"AF2")+COUNTIF(N32:AR32,"AF3")+COUNTIF(N32:AR32,"AF4")+COUNTIF(N32:AR32,"AF5")+COUNTIF(N32:AR32,"AF6")+COUNTIF(N32:AR32,"AF7")+COUNTIF(N32:AR32,"AF8")+COUNTIF(N32:AR32,"AF9")+COUNTIF(N32:AR32,"AF10")+COUNTIF(N32:AR32,"AF11")+COUNTIF(N32:AR32,"AF12")+COUNTIF(N32:AR32,"AF13")+COUNTIF(N32:AR32,"AF14"),"")</f>
        <v/>
      </c>
      <c r="CE32" s="55" t="str">
        <f aca="false">IF(A32&lt;&gt;"",COUNTIF(N32:AR32,"CE")+COUNTIF(N32:AR32,"L")+COUNTIF(N32:AR32,"LM")+COUNTIF(N32:AR32,"LP")+COUNTIF(N32:AR32,"LC")+COUNTIF(N32:AR32,"AB")+COUNTIF(N32:AR32,"AF1")+COUNTIF(N32:AR32,"AF2")+COUNTIF(N32:AR32,"AF3")+COUNTIF(N32:AR32,"AF4")+COUNTIF(N32:AR32,"AF5")+COUNTIF(N32:AR32,"AF6")+COUNTIF(N32:AR32,"AF7")+COUNTIF(N32:AR32,"AF8")+COUNTIF(N32:AR32,"AF9")+COUNTIF(N32:AR32,"AF10")+COUNTIF(N32:AR32,"AF11")+COUNTIF(N32:AR32,"AF12")+COUNTIF(N32:AR32,"AF13")+COUNTIF(N32:AR32,"AF14")+COUNTIF(N32:AR32,"RC")+COUNTIF(N32:AR32,"FO")+COUNTIF(N32:AR32,"FE"),"")</f>
        <v/>
      </c>
      <c r="CF32" s="57" t="str">
        <f aca="false">IF(A32&lt;&gt;"",COUNTIF(N32:AR32,"APH"),"")</f>
        <v/>
      </c>
      <c r="CG32" s="3"/>
    </row>
    <row r="33" customFormat="false" ht="12.75" hidden="false" customHeight="true" outlineLevel="0" collapsed="false">
      <c r="A33" s="140"/>
      <c r="B33" s="46"/>
      <c r="C33" s="48"/>
      <c r="D33" s="48"/>
      <c r="E33" s="48"/>
      <c r="F33" s="48"/>
      <c r="G33" s="49"/>
      <c r="H33" s="50"/>
      <c r="I33" s="50"/>
      <c r="J33" s="50"/>
      <c r="K33" s="50"/>
      <c r="L33" s="50"/>
      <c r="M33" s="50"/>
      <c r="N33" s="186"/>
      <c r="O33" s="186"/>
      <c r="P33" s="141"/>
      <c r="Q33" s="141"/>
      <c r="R33" s="141"/>
      <c r="S33" s="141"/>
      <c r="T33" s="186"/>
      <c r="U33" s="186"/>
      <c r="V33" s="186"/>
      <c r="W33" s="141"/>
      <c r="X33" s="141"/>
      <c r="Y33" s="141"/>
      <c r="Z33" s="141"/>
      <c r="AA33" s="141"/>
      <c r="AB33" s="186"/>
      <c r="AC33" s="186"/>
      <c r="AD33" s="141"/>
      <c r="AE33" s="141"/>
      <c r="AF33" s="141"/>
      <c r="AG33" s="141"/>
      <c r="AH33" s="141"/>
      <c r="AI33" s="186"/>
      <c r="AJ33" s="186"/>
      <c r="AK33" s="141"/>
      <c r="AL33" s="141"/>
      <c r="AM33" s="141"/>
      <c r="AN33" s="141"/>
      <c r="AO33" s="141"/>
      <c r="AP33" s="186"/>
      <c r="AQ33" s="186"/>
      <c r="AR33" s="142"/>
      <c r="AS33" s="53" t="str">
        <f aca="false">IF(A33&lt;&gt;"",IFERROR(VLOOKUP(N33,Tabelas!B:D,3,0),0),"")</f>
        <v/>
      </c>
      <c r="AT33" s="54" t="str">
        <f aca="false">IF(A33&lt;&gt;"",IFERROR(VLOOKUP(O33,Tabelas!B:D,3,0),0),"")</f>
        <v/>
      </c>
      <c r="AU33" s="54" t="str">
        <f aca="false">IF(A33&lt;&gt;"",IFERROR(VLOOKUP(P33,Tabelas!B:D,3,0),0),"")</f>
        <v/>
      </c>
      <c r="AV33" s="54" t="str">
        <f aca="false">IF(A33&lt;&gt;"",IFERROR(VLOOKUP(Q33,Tabelas!B:D,3,0),0),"")</f>
        <v/>
      </c>
      <c r="AW33" s="54" t="str">
        <f aca="false">IF(A33&lt;&gt;"",IFERROR(VLOOKUP(R33,Tabelas!B:D,3,0),0),"")</f>
        <v/>
      </c>
      <c r="AX33" s="54" t="str">
        <f aca="false">IF(A33&lt;&gt;"",IFERROR(VLOOKUP(S33,Tabelas!B:D,3,0),0),"")</f>
        <v/>
      </c>
      <c r="AY33" s="54" t="str">
        <f aca="false">IF(A33&lt;&gt;"",IFERROR(VLOOKUP(T33,Tabelas!B:D,3,0),0),"")</f>
        <v/>
      </c>
      <c r="AZ33" s="54" t="str">
        <f aca="false">IF(A33&lt;&gt;"",IFERROR(VLOOKUP(U33,Tabelas!B:D,3,0),0),"")</f>
        <v/>
      </c>
      <c r="BA33" s="54" t="str">
        <f aca="false">IF(A33&lt;&gt;"",IFERROR(VLOOKUP(V33,Tabelas!B:D,3,0),0),"")</f>
        <v/>
      </c>
      <c r="BB33" s="54" t="str">
        <f aca="false">IF(A33&lt;&gt;"",IFERROR(VLOOKUP(W33,Tabelas!B:D,3,0),0),"")</f>
        <v/>
      </c>
      <c r="BC33" s="54" t="str">
        <f aca="false">IF(A33&lt;&gt;"",IFERROR(VLOOKUP(X33,Tabelas!B:D,3,0),0),"")</f>
        <v/>
      </c>
      <c r="BD33" s="54" t="str">
        <f aca="false">IF(A33&lt;&gt;"",IFERROR(VLOOKUP(Y33,Tabelas!B:D,3,0),0),"")</f>
        <v/>
      </c>
      <c r="BE33" s="54" t="str">
        <f aca="false">IF(A33&lt;&gt;"",IFERROR(VLOOKUP(Z33,Tabelas!B:D,3,0),0),"")</f>
        <v/>
      </c>
      <c r="BF33" s="54" t="str">
        <f aca="false">IF(A33&lt;&gt;"",IFERROR(VLOOKUP(AA33,Tabelas!B:D,3,0),0),"")</f>
        <v/>
      </c>
      <c r="BG33" s="54" t="str">
        <f aca="false">IF(A33&lt;&gt;"",IFERROR(VLOOKUP(AB33,Tabelas!B:D,3,0),0),"")</f>
        <v/>
      </c>
      <c r="BH33" s="54" t="str">
        <f aca="false">IF(A33&lt;&gt;"",IFERROR(VLOOKUP(AC33,Tabelas!B:D,3,0),0),"")</f>
        <v/>
      </c>
      <c r="BI33" s="54" t="str">
        <f aca="false">IF(A33&lt;&gt;"",IFERROR(VLOOKUP(AD33,Tabelas!B:D,3,0),0),"")</f>
        <v/>
      </c>
      <c r="BJ33" s="54" t="str">
        <f aca="false">IF(A33&lt;&gt;"",IFERROR(VLOOKUP(AE33,Tabelas!B:D,3,0),0),"")</f>
        <v/>
      </c>
      <c r="BK33" s="54" t="str">
        <f aca="false">IF(A33&lt;&gt;"",IFERROR(VLOOKUP(AF33,Tabelas!B:D,3,0),0),"")</f>
        <v/>
      </c>
      <c r="BL33" s="54" t="str">
        <f aca="false">IF(A33&lt;&gt;"",IFERROR(VLOOKUP(AG33,Tabelas!B:D,3,0),0),"")</f>
        <v/>
      </c>
      <c r="BM33" s="54" t="str">
        <f aca="false">IF(A33&lt;&gt;"",IFERROR(VLOOKUP(AH33,Tabelas!B:D,3,0),0),"")</f>
        <v/>
      </c>
      <c r="BN33" s="54" t="str">
        <f aca="false">IF(A33&lt;&gt;"",IFERROR(VLOOKUP(AI33,Tabelas!B:D,3,0),0),"")</f>
        <v/>
      </c>
      <c r="BO33" s="54" t="str">
        <f aca="false">IF(A33&lt;&gt;"",IFERROR(VLOOKUP(AJ33,Tabelas!B:D,3,0),0),"")</f>
        <v/>
      </c>
      <c r="BP33" s="54" t="str">
        <f aca="false">IF(A33&lt;&gt;"",IFERROR(VLOOKUP(AK33,Tabelas!B:D,3,0),0),"")</f>
        <v/>
      </c>
      <c r="BQ33" s="54" t="str">
        <f aca="false">IF(A33&lt;&gt;"",IFERROR(VLOOKUP(AL33,Tabelas!B:D,3,0),0),"")</f>
        <v/>
      </c>
      <c r="BR33" s="54" t="str">
        <f aca="false">IF(A33&lt;&gt;"",IFERROR(VLOOKUP(AM33,Tabelas!B:D,3,0),0),"")</f>
        <v/>
      </c>
      <c r="BS33" s="54" t="str">
        <f aca="false">IF(A33&lt;&gt;"",IFERROR(VLOOKUP(AN33,Tabelas!B:D,3,0),0),"")</f>
        <v/>
      </c>
      <c r="BT33" s="54" t="str">
        <f aca="false">IF(A33&lt;&gt;"",IFERROR(VLOOKUP(AO33,Tabelas!B:D,3,0),0),"")</f>
        <v/>
      </c>
      <c r="BU33" s="54" t="str">
        <f aca="false">IF(A33&lt;&gt;"",IFERROR(VLOOKUP(AP33,Tabelas!B:D,3,0),0),"")</f>
        <v/>
      </c>
      <c r="BV33" s="54" t="str">
        <f aca="false">IF(A33&lt;&gt;"",IFERROR(VLOOKUP(AQ33,Tabelas!B:D,3,0),0),"")</f>
        <v/>
      </c>
      <c r="BW33" s="54" t="str">
        <f aca="false">IF(A33&lt;&gt;"",IFERROR(VLOOKUP(AR33,Tabelas!B:D,3,0),0),"")</f>
        <v/>
      </c>
      <c r="BX33" s="55" t="str">
        <f aca="false">IF(A33&lt;&gt;"",SUM(AS33:BW33),"")</f>
        <v/>
      </c>
      <c r="BY33" s="55" t="e">
        <f aca="false">IF(A33&lt;&gt;"",COUNTIF(N33:AR33,"LM")+COUNTIF(N33:AR33,"L"),"")+COUNTIF(N33:AR33,"LP")</f>
        <v>#VALUE!</v>
      </c>
      <c r="BZ33" s="55" t="str">
        <f aca="false">IF(A33&lt;&gt;"",COUNTIF(N33:AR33,"AB"),"")</f>
        <v/>
      </c>
      <c r="CA33" s="55" t="str">
        <f aca="false">IF(A33&lt;&gt;"",COUNTIF(N33:AR33,"FE"),"")</f>
        <v/>
      </c>
      <c r="CB33" s="55" t="str">
        <f aca="false">IF(A33&lt;&gt;"",COUNTIF(N33:AR33,"LC"),"")</f>
        <v/>
      </c>
      <c r="CC33" s="55" t="str">
        <f aca="false">IF(A33&lt;&gt;"",COUNTIF(N33:AR33,"CE"),"")</f>
        <v/>
      </c>
      <c r="CD33" s="55" t="str">
        <f aca="false">IF(A33&lt;&gt;"",COUNTIF(N33:AR33,"AF1")+COUNTIF(N33:AR33,"AF2")+COUNTIF(N33:AR33,"AF3")+COUNTIF(N33:AR33,"AF4")+COUNTIF(N33:AR33,"AF5")+COUNTIF(N33:AR33,"AF6")+COUNTIF(N33:AR33,"AF7")+COUNTIF(N33:AR33,"AF8")+COUNTIF(N33:AR33,"AF9")+COUNTIF(N33:AR33,"AF10")+COUNTIF(N33:AR33,"AF11")+COUNTIF(N33:AR33,"AF12")+COUNTIF(N33:AR33,"AF13")+COUNTIF(N33:AR33,"AF14"),"")</f>
        <v/>
      </c>
      <c r="CE33" s="55" t="str">
        <f aca="false">IF(A33&lt;&gt;"",COUNTIF(N33:AR33,"CE")+COUNTIF(N33:AR33,"L")+COUNTIF(N33:AR33,"LM")+COUNTIF(N33:AR33,"LP")+COUNTIF(N33:AR33,"LC")+COUNTIF(N33:AR33,"AB")+COUNTIF(N33:AR33,"AF1")+COUNTIF(N33:AR33,"AF2")+COUNTIF(N33:AR33,"AF3")+COUNTIF(N33:AR33,"AF4")+COUNTIF(N33:AR33,"AF5")+COUNTIF(N33:AR33,"AF6")+COUNTIF(N33:AR33,"AF7")+COUNTIF(N33:AR33,"AF8")+COUNTIF(N33:AR33,"AF9")+COUNTIF(N33:AR33,"AF10")+COUNTIF(N33:AR33,"AF11")+COUNTIF(N33:AR33,"AF12")+COUNTIF(N33:AR33,"AF13")+COUNTIF(N33:AR33,"AF14")+COUNTIF(N33:AR33,"RC")+COUNTIF(N33:AR33,"FO")+COUNTIF(N33:AR33,"FE"),"")</f>
        <v/>
      </c>
      <c r="CF33" s="143" t="str">
        <f aca="false">IF(A33&lt;&gt;"",COUNTIF(N33:AR33,"APH"),"")</f>
        <v/>
      </c>
      <c r="CG33" s="3"/>
    </row>
    <row r="34" customFormat="false" ht="12.75" hidden="false" customHeight="true" outlineLevel="0" collapsed="false">
      <c r="A34" s="140"/>
      <c r="B34" s="46"/>
      <c r="C34" s="48"/>
      <c r="D34" s="48"/>
      <c r="E34" s="48"/>
      <c r="F34" s="48"/>
      <c r="G34" s="49"/>
      <c r="H34" s="50"/>
      <c r="I34" s="50"/>
      <c r="J34" s="50"/>
      <c r="K34" s="50"/>
      <c r="L34" s="50"/>
      <c r="M34" s="50"/>
      <c r="N34" s="186"/>
      <c r="O34" s="186"/>
      <c r="P34" s="141"/>
      <c r="Q34" s="141"/>
      <c r="R34" s="141"/>
      <c r="S34" s="141"/>
      <c r="T34" s="186"/>
      <c r="U34" s="186"/>
      <c r="V34" s="186"/>
      <c r="W34" s="141"/>
      <c r="X34" s="141"/>
      <c r="Y34" s="141"/>
      <c r="Z34" s="141"/>
      <c r="AA34" s="141"/>
      <c r="AB34" s="186"/>
      <c r="AC34" s="186"/>
      <c r="AD34" s="141"/>
      <c r="AE34" s="141"/>
      <c r="AF34" s="141"/>
      <c r="AG34" s="141"/>
      <c r="AH34" s="141"/>
      <c r="AI34" s="186"/>
      <c r="AJ34" s="186"/>
      <c r="AK34" s="141"/>
      <c r="AL34" s="141"/>
      <c r="AM34" s="141"/>
      <c r="AN34" s="141"/>
      <c r="AO34" s="141"/>
      <c r="AP34" s="186"/>
      <c r="AQ34" s="186"/>
      <c r="AR34" s="142"/>
      <c r="AS34" s="58" t="str">
        <f aca="false">IF(A34&lt;&gt;"",IFERROR(VLOOKUP(N34,Tabelas!B:D,3,0),0),"")</f>
        <v/>
      </c>
      <c r="AT34" s="59" t="str">
        <f aca="false">IF(A34&lt;&gt;"",IFERROR(VLOOKUP(O34,Tabelas!B:D,3,0),0),"")</f>
        <v/>
      </c>
      <c r="AU34" s="59" t="str">
        <f aca="false">IF(A34&lt;&gt;"",IFERROR(VLOOKUP(P34,Tabelas!B:D,3,0),0),"")</f>
        <v/>
      </c>
      <c r="AV34" s="59" t="str">
        <f aca="false">IF(A34&lt;&gt;"",IFERROR(VLOOKUP(Q34,Tabelas!B:D,3,0),0),"")</f>
        <v/>
      </c>
      <c r="AW34" s="59" t="str">
        <f aca="false">IF(A34&lt;&gt;"",IFERROR(VLOOKUP(R34,Tabelas!B:D,3,0),0),"")</f>
        <v/>
      </c>
      <c r="AX34" s="59" t="str">
        <f aca="false">IF(A34&lt;&gt;"",IFERROR(VLOOKUP(S34,Tabelas!B:D,3,0),0),"")</f>
        <v/>
      </c>
      <c r="AY34" s="59" t="str">
        <f aca="false">IF(A34&lt;&gt;"",IFERROR(VLOOKUP(T34,Tabelas!B:D,3,0),0),"")</f>
        <v/>
      </c>
      <c r="AZ34" s="59" t="str">
        <f aca="false">IF(A34&lt;&gt;"",IFERROR(VLOOKUP(U34,Tabelas!B:D,3,0),0),"")</f>
        <v/>
      </c>
      <c r="BA34" s="59" t="str">
        <f aca="false">IF(A34&lt;&gt;"",IFERROR(VLOOKUP(V34,Tabelas!B:D,3,0),0),"")</f>
        <v/>
      </c>
      <c r="BB34" s="59" t="str">
        <f aca="false">IF(A34&lt;&gt;"",IFERROR(VLOOKUP(W34,Tabelas!B:D,3,0),0),"")</f>
        <v/>
      </c>
      <c r="BC34" s="59" t="str">
        <f aca="false">IF(A34&lt;&gt;"",IFERROR(VLOOKUP(X34,Tabelas!B:D,3,0),0),"")</f>
        <v/>
      </c>
      <c r="BD34" s="59" t="str">
        <f aca="false">IF(A34&lt;&gt;"",IFERROR(VLOOKUP(Y34,Tabelas!B:D,3,0),0),"")</f>
        <v/>
      </c>
      <c r="BE34" s="59" t="str">
        <f aca="false">IF(A34&lt;&gt;"",IFERROR(VLOOKUP(Z34,Tabelas!B:D,3,0),0),"")</f>
        <v/>
      </c>
      <c r="BF34" s="59" t="str">
        <f aca="false">IF(A34&lt;&gt;"",IFERROR(VLOOKUP(AA34,Tabelas!B:D,3,0),0),"")</f>
        <v/>
      </c>
      <c r="BG34" s="59" t="str">
        <f aca="false">IF(A34&lt;&gt;"",IFERROR(VLOOKUP(AB34,Tabelas!B:D,3,0),0),"")</f>
        <v/>
      </c>
      <c r="BH34" s="59" t="str">
        <f aca="false">IF(A34&lt;&gt;"",IFERROR(VLOOKUP(AC34,Tabelas!B:D,3,0),0),"")</f>
        <v/>
      </c>
      <c r="BI34" s="59" t="str">
        <f aca="false">IF(A34&lt;&gt;"",IFERROR(VLOOKUP(AD34,Tabelas!B:D,3,0),0),"")</f>
        <v/>
      </c>
      <c r="BJ34" s="59" t="str">
        <f aca="false">IF(A34&lt;&gt;"",IFERROR(VLOOKUP(AE34,Tabelas!B:D,3,0),0),"")</f>
        <v/>
      </c>
      <c r="BK34" s="59" t="str">
        <f aca="false">IF(A34&lt;&gt;"",IFERROR(VLOOKUP(AF34,Tabelas!B:D,3,0),0),"")</f>
        <v/>
      </c>
      <c r="BL34" s="59" t="str">
        <f aca="false">IF(A34&lt;&gt;"",IFERROR(VLOOKUP(AG34,Tabelas!B:D,3,0),0),"")</f>
        <v/>
      </c>
      <c r="BM34" s="59" t="str">
        <f aca="false">IF(A34&lt;&gt;"",IFERROR(VLOOKUP(AH34,Tabelas!B:D,3,0),0),"")</f>
        <v/>
      </c>
      <c r="BN34" s="59" t="str">
        <f aca="false">IF(A34&lt;&gt;"",IFERROR(VLOOKUP(AI34,Tabelas!B:D,3,0),0),"")</f>
        <v/>
      </c>
      <c r="BO34" s="59" t="str">
        <f aca="false">IF(A34&lt;&gt;"",IFERROR(VLOOKUP(AJ34,Tabelas!B:D,3,0),0),"")</f>
        <v/>
      </c>
      <c r="BP34" s="59" t="str">
        <f aca="false">IF(A34&lt;&gt;"",IFERROR(VLOOKUP(AK34,Tabelas!B:D,3,0),0),"")</f>
        <v/>
      </c>
      <c r="BQ34" s="59" t="str">
        <f aca="false">IF(A34&lt;&gt;"",IFERROR(VLOOKUP(AL34,Tabelas!B:D,3,0),0),"")</f>
        <v/>
      </c>
      <c r="BR34" s="59" t="str">
        <f aca="false">IF(A34&lt;&gt;"",IFERROR(VLOOKUP(AM34,Tabelas!B:D,3,0),0),"")</f>
        <v/>
      </c>
      <c r="BS34" s="59" t="str">
        <f aca="false">IF(A34&lt;&gt;"",IFERROR(VLOOKUP(AN34,Tabelas!B:D,3,0),0),"")</f>
        <v/>
      </c>
      <c r="BT34" s="59" t="str">
        <f aca="false">IF(A34&lt;&gt;"",IFERROR(VLOOKUP(AO34,Tabelas!B:D,3,0),0),"")</f>
        <v/>
      </c>
      <c r="BU34" s="59" t="str">
        <f aca="false">IF(A34&lt;&gt;"",IFERROR(VLOOKUP(AP34,Tabelas!B:D,3,0),0),"")</f>
        <v/>
      </c>
      <c r="BV34" s="59" t="str">
        <f aca="false">IF(A34&lt;&gt;"",IFERROR(VLOOKUP(AQ34,Tabelas!B:D,3,0),0),"")</f>
        <v/>
      </c>
      <c r="BW34" s="59" t="str">
        <f aca="false">IF(A34&lt;&gt;"",IFERROR(VLOOKUP(AR34,Tabelas!B:D,3,0),0),"")</f>
        <v/>
      </c>
      <c r="BX34" s="56" t="str">
        <f aca="false">IF(A34&lt;&gt;"",SUM(AS34:BW34),"")</f>
        <v/>
      </c>
      <c r="BY34" s="55" t="e">
        <f aca="false">IF(A34&lt;&gt;"",COUNTIF(N34:AR34,"LM")+COUNTIF(N34:AR34,"L"),"")+COUNTIF(N34:AR34,"LP")</f>
        <v>#VALUE!</v>
      </c>
      <c r="BZ34" s="56" t="str">
        <f aca="false">IF(A34&lt;&gt;"",COUNTIF(N34:AR34,"AB"),"")</f>
        <v/>
      </c>
      <c r="CA34" s="56" t="str">
        <f aca="false">IF(A34&lt;&gt;"",COUNTIF(N34:AR34,"FE"),"")</f>
        <v/>
      </c>
      <c r="CB34" s="56" t="str">
        <f aca="false">IF(A34&lt;&gt;"",COUNTIF(N34:AR34,"LC"),"")</f>
        <v/>
      </c>
      <c r="CC34" s="56" t="str">
        <f aca="false">IF(A34&lt;&gt;"",COUNTIF(N34:AR34,"CE"),"")</f>
        <v/>
      </c>
      <c r="CD34" s="55" t="str">
        <f aca="false">IF(A34&lt;&gt;"",COUNTIF(N34:AR34,"AF1")+COUNTIF(N34:AR34,"AF2")+COUNTIF(N34:AR34,"AF3")+COUNTIF(N34:AR34,"AF4")+COUNTIF(N34:AR34,"AF5")+COUNTIF(N34:AR34,"AF6")+COUNTIF(N34:AR34,"AF7")+COUNTIF(N34:AR34,"AF8")+COUNTIF(N34:AR34,"AF9")+COUNTIF(N34:AR34,"AF10")+COUNTIF(N34:AR34,"AF11")+COUNTIF(N34:AR34,"AF12")+COUNTIF(N34:AR34,"AF13")+COUNTIF(N34:AR34,"AF14"),"")</f>
        <v/>
      </c>
      <c r="CE34" s="55" t="str">
        <f aca="false">IF(A34&lt;&gt;"",COUNTIF(N34:AR34,"CE")+COUNTIF(N34:AR34,"L")+COUNTIF(N34:AR34,"LM")+COUNTIF(N34:AR34,"LP")+COUNTIF(N34:AR34,"LC")+COUNTIF(N34:AR34,"AB")+COUNTIF(N34:AR34,"AF1")+COUNTIF(N34:AR34,"AF2")+COUNTIF(N34:AR34,"AF3")+COUNTIF(N34:AR34,"AF4")+COUNTIF(N34:AR34,"AF5")+COUNTIF(N34:AR34,"AF6")+COUNTIF(N34:AR34,"AF7")+COUNTIF(N34:AR34,"AF8")+COUNTIF(N34:AR34,"AF9")+COUNTIF(N34:AR34,"AF10")+COUNTIF(N34:AR34,"AF11")+COUNTIF(N34:AR34,"AF12")+COUNTIF(N34:AR34,"AF13")+COUNTIF(N34:AR34,"AF14")+COUNTIF(N34:AR34,"RC")+COUNTIF(N34:AR34,"FO")+COUNTIF(N34:AR34,"FE"),"")</f>
        <v/>
      </c>
      <c r="CF34" s="57" t="str">
        <f aca="false">IF(A34&lt;&gt;"",COUNTIF(N34:AR34,"APH"),"")</f>
        <v/>
      </c>
      <c r="CG34" s="3"/>
    </row>
    <row r="35" customFormat="false" ht="12.75" hidden="false" customHeight="true" outlineLevel="0" collapsed="false">
      <c r="A35" s="140"/>
      <c r="B35" s="46"/>
      <c r="C35" s="48"/>
      <c r="D35" s="48"/>
      <c r="E35" s="48"/>
      <c r="F35" s="48"/>
      <c r="G35" s="50"/>
      <c r="H35" s="50"/>
      <c r="I35" s="50"/>
      <c r="J35" s="50"/>
      <c r="K35" s="50"/>
      <c r="L35" s="50"/>
      <c r="M35" s="50"/>
      <c r="N35" s="186"/>
      <c r="O35" s="186"/>
      <c r="P35" s="141"/>
      <c r="Q35" s="141"/>
      <c r="R35" s="141"/>
      <c r="S35" s="141"/>
      <c r="T35" s="186"/>
      <c r="U35" s="186"/>
      <c r="V35" s="186"/>
      <c r="W35" s="141"/>
      <c r="X35" s="141"/>
      <c r="Y35" s="141"/>
      <c r="Z35" s="141"/>
      <c r="AA35" s="141"/>
      <c r="AB35" s="186"/>
      <c r="AC35" s="186"/>
      <c r="AD35" s="141"/>
      <c r="AE35" s="141"/>
      <c r="AF35" s="141"/>
      <c r="AG35" s="141"/>
      <c r="AH35" s="141"/>
      <c r="AI35" s="186"/>
      <c r="AJ35" s="186"/>
      <c r="AK35" s="141"/>
      <c r="AL35" s="141"/>
      <c r="AM35" s="141"/>
      <c r="AN35" s="141"/>
      <c r="AO35" s="141"/>
      <c r="AP35" s="186"/>
      <c r="AQ35" s="186"/>
      <c r="AR35" s="142"/>
      <c r="AS35" s="53" t="str">
        <f aca="false">IF(A35&lt;&gt;"",IFERROR(VLOOKUP(N35,Tabelas!B:D,3,0),0),"")</f>
        <v/>
      </c>
      <c r="AT35" s="54" t="str">
        <f aca="false">IF(A35&lt;&gt;"",IFERROR(VLOOKUP(O35,Tabelas!B:D,3,0),0),"")</f>
        <v/>
      </c>
      <c r="AU35" s="54" t="str">
        <f aca="false">IF(A35&lt;&gt;"",IFERROR(VLOOKUP(P35,Tabelas!B:D,3,0),0),"")</f>
        <v/>
      </c>
      <c r="AV35" s="54" t="str">
        <f aca="false">IF(A35&lt;&gt;"",IFERROR(VLOOKUP(Q35,Tabelas!B:D,3,0),0),"")</f>
        <v/>
      </c>
      <c r="AW35" s="54" t="str">
        <f aca="false">IF(A35&lt;&gt;"",IFERROR(VLOOKUP(R35,Tabelas!B:D,3,0),0),"")</f>
        <v/>
      </c>
      <c r="AX35" s="54" t="str">
        <f aca="false">IF(A35&lt;&gt;"",IFERROR(VLOOKUP(S35,Tabelas!B:D,3,0),0),"")</f>
        <v/>
      </c>
      <c r="AY35" s="54" t="str">
        <f aca="false">IF(A35&lt;&gt;"",IFERROR(VLOOKUP(T35,Tabelas!B:D,3,0),0),"")</f>
        <v/>
      </c>
      <c r="AZ35" s="54" t="str">
        <f aca="false">IF(A35&lt;&gt;"",IFERROR(VLOOKUP(U35,Tabelas!B:D,3,0),0),"")</f>
        <v/>
      </c>
      <c r="BA35" s="54" t="str">
        <f aca="false">IF(A35&lt;&gt;"",IFERROR(VLOOKUP(V35,Tabelas!B:D,3,0),0),"")</f>
        <v/>
      </c>
      <c r="BB35" s="54" t="str">
        <f aca="false">IF(A35&lt;&gt;"",IFERROR(VLOOKUP(W35,Tabelas!B:D,3,0),0),"")</f>
        <v/>
      </c>
      <c r="BC35" s="54" t="str">
        <f aca="false">IF(A35&lt;&gt;"",IFERROR(VLOOKUP(X35,Tabelas!B:D,3,0),0),"")</f>
        <v/>
      </c>
      <c r="BD35" s="54" t="str">
        <f aca="false">IF(A35&lt;&gt;"",IFERROR(VLOOKUP(Y35,Tabelas!B:D,3,0),0),"")</f>
        <v/>
      </c>
      <c r="BE35" s="54" t="str">
        <f aca="false">IF(A35&lt;&gt;"",IFERROR(VLOOKUP(Z35,Tabelas!B:D,3,0),0),"")</f>
        <v/>
      </c>
      <c r="BF35" s="54" t="str">
        <f aca="false">IF(A35&lt;&gt;"",IFERROR(VLOOKUP(AA35,Tabelas!B:D,3,0),0),"")</f>
        <v/>
      </c>
      <c r="BG35" s="54" t="str">
        <f aca="false">IF(A35&lt;&gt;"",IFERROR(VLOOKUP(AB35,Tabelas!B:D,3,0),0),"")</f>
        <v/>
      </c>
      <c r="BH35" s="54" t="str">
        <f aca="false">IF(A35&lt;&gt;"",IFERROR(VLOOKUP(AC35,Tabelas!B:D,3,0),0),"")</f>
        <v/>
      </c>
      <c r="BI35" s="54" t="str">
        <f aca="false">IF(A35&lt;&gt;"",IFERROR(VLOOKUP(AD35,Tabelas!B:D,3,0),0),"")</f>
        <v/>
      </c>
      <c r="BJ35" s="54" t="str">
        <f aca="false">IF(A35&lt;&gt;"",IFERROR(VLOOKUP(AE35,Tabelas!B:D,3,0),0),"")</f>
        <v/>
      </c>
      <c r="BK35" s="54" t="str">
        <f aca="false">IF(A35&lt;&gt;"",IFERROR(VLOOKUP(AF35,Tabelas!B:D,3,0),0),"")</f>
        <v/>
      </c>
      <c r="BL35" s="54" t="str">
        <f aca="false">IF(A35&lt;&gt;"",IFERROR(VLOOKUP(AG35,Tabelas!B:D,3,0),0),"")</f>
        <v/>
      </c>
      <c r="BM35" s="54" t="str">
        <f aca="false">IF(A35&lt;&gt;"",IFERROR(VLOOKUP(AH35,Tabelas!B:D,3,0),0),"")</f>
        <v/>
      </c>
      <c r="BN35" s="54" t="str">
        <f aca="false">IF(A35&lt;&gt;"",IFERROR(VLOOKUP(AI35,Tabelas!B:D,3,0),0),"")</f>
        <v/>
      </c>
      <c r="BO35" s="54" t="str">
        <f aca="false">IF(A35&lt;&gt;"",IFERROR(VLOOKUP(AJ35,Tabelas!B:D,3,0),0),"")</f>
        <v/>
      </c>
      <c r="BP35" s="54" t="str">
        <f aca="false">IF(A35&lt;&gt;"",IFERROR(VLOOKUP(AK35,Tabelas!B:D,3,0),0),"")</f>
        <v/>
      </c>
      <c r="BQ35" s="54" t="str">
        <f aca="false">IF(A35&lt;&gt;"",IFERROR(VLOOKUP(AL35,Tabelas!B:D,3,0),0),"")</f>
        <v/>
      </c>
      <c r="BR35" s="54" t="str">
        <f aca="false">IF(A35&lt;&gt;"",IFERROR(VLOOKUP(AM35,Tabelas!B:D,3,0),0),"")</f>
        <v/>
      </c>
      <c r="BS35" s="54" t="str">
        <f aca="false">IF(A35&lt;&gt;"",IFERROR(VLOOKUP(AN35,Tabelas!B:D,3,0),0),"")</f>
        <v/>
      </c>
      <c r="BT35" s="54" t="str">
        <f aca="false">IF(A35&lt;&gt;"",IFERROR(VLOOKUP(AO35,Tabelas!B:D,3,0),0),"")</f>
        <v/>
      </c>
      <c r="BU35" s="54" t="str">
        <f aca="false">IF(A35&lt;&gt;"",IFERROR(VLOOKUP(AP35,Tabelas!B:D,3,0),0),"")</f>
        <v/>
      </c>
      <c r="BV35" s="54" t="str">
        <f aca="false">IF(A35&lt;&gt;"",IFERROR(VLOOKUP(AQ35,Tabelas!B:D,3,0),0),"")</f>
        <v/>
      </c>
      <c r="BW35" s="54" t="str">
        <f aca="false">IF(A35&lt;&gt;"",IFERROR(VLOOKUP(AR35,Tabelas!B:D,3,0),0),"")</f>
        <v/>
      </c>
      <c r="BX35" s="55" t="str">
        <f aca="false">IF(A35&lt;&gt;"",SUM(AS35:BW35),"")</f>
        <v/>
      </c>
      <c r="BY35" s="55" t="e">
        <f aca="false">IF(A35&lt;&gt;"",COUNTIF(N35:AR35,"LM")+COUNTIF(N35:AR35,"L"),"")+COUNTIF(N35:AR35,"LP")</f>
        <v>#VALUE!</v>
      </c>
      <c r="BZ35" s="55" t="str">
        <f aca="false">IF(A35&lt;&gt;"",COUNTIF(N35:AR35,"AB"),"")</f>
        <v/>
      </c>
      <c r="CA35" s="55" t="str">
        <f aca="false">IF(A35&lt;&gt;"",COUNTIF(N35:AR35,"FE"),"")</f>
        <v/>
      </c>
      <c r="CB35" s="55" t="str">
        <f aca="false">IF(A35&lt;&gt;"",COUNTIF(N35:AR35,"LC"),"")</f>
        <v/>
      </c>
      <c r="CC35" s="55" t="str">
        <f aca="false">IF(A35&lt;&gt;"",COUNTIF(N35:AR35,"CE"),"")</f>
        <v/>
      </c>
      <c r="CD35" s="55" t="str">
        <f aca="false">IF(A35&lt;&gt;"",COUNTIF(N35:AR35,"AF1")+COUNTIF(N35:AR35,"AF2")+COUNTIF(N35:AR35,"AF3")+COUNTIF(N35:AR35,"AF4")+COUNTIF(N35:AR35,"AF5")+COUNTIF(N35:AR35,"AF6")+COUNTIF(N35:AR35,"AF7")+COUNTIF(N35:AR35,"AF8")+COUNTIF(N35:AR35,"AF9")+COUNTIF(N35:AR35,"AF10")+COUNTIF(N35:AR35,"AF11")+COUNTIF(N35:AR35,"AF12")+COUNTIF(N35:AR35,"AF13")+COUNTIF(N35:AR35,"AF14"),"")</f>
        <v/>
      </c>
      <c r="CE35" s="55" t="str">
        <f aca="false">IF(A35&lt;&gt;"",COUNTIF(N35:AR35,"CE")+COUNTIF(N35:AR35,"L")+COUNTIF(N35:AR35,"LM")+COUNTIF(N35:AR35,"LP")+COUNTIF(N35:AR35,"LC")+COUNTIF(N35:AR35,"AB")+COUNTIF(N35:AR35,"AF1")+COUNTIF(N35:AR35,"AF2")+COUNTIF(N35:AR35,"AF3")+COUNTIF(N35:AR35,"AF4")+COUNTIF(N35:AR35,"AF5")+COUNTIF(N35:AR35,"AF6")+COUNTIF(N35:AR35,"AF7")+COUNTIF(N35:AR35,"AF8")+COUNTIF(N35:AR35,"AF9")+COUNTIF(N35:AR35,"AF10")+COUNTIF(N35:AR35,"AF11")+COUNTIF(N35:AR35,"AF12")+COUNTIF(N35:AR35,"AF13")+COUNTIF(N35:AR35,"AF14")+COUNTIF(N35:AR35,"RC")+COUNTIF(N35:AR35,"FO")+COUNTIF(N35:AR35,"FE"),"")</f>
        <v/>
      </c>
      <c r="CF35" s="143" t="str">
        <f aca="false">IF(A35&lt;&gt;"",COUNTIF(N35:AR35,"APH"),"")</f>
        <v/>
      </c>
      <c r="CG35" s="3"/>
    </row>
    <row r="36" customFormat="false" ht="12.75" hidden="false" customHeight="true" outlineLevel="0" collapsed="false">
      <c r="A36" s="140"/>
      <c r="B36" s="46"/>
      <c r="C36" s="48"/>
      <c r="D36" s="48"/>
      <c r="E36" s="48"/>
      <c r="F36" s="48"/>
      <c r="G36" s="49"/>
      <c r="H36" s="50"/>
      <c r="I36" s="50"/>
      <c r="J36" s="50"/>
      <c r="K36" s="50"/>
      <c r="L36" s="50"/>
      <c r="M36" s="50"/>
      <c r="N36" s="186"/>
      <c r="O36" s="186"/>
      <c r="P36" s="141"/>
      <c r="Q36" s="141"/>
      <c r="R36" s="141"/>
      <c r="S36" s="141"/>
      <c r="T36" s="186"/>
      <c r="U36" s="186"/>
      <c r="V36" s="186"/>
      <c r="W36" s="141"/>
      <c r="X36" s="141"/>
      <c r="Y36" s="141"/>
      <c r="Z36" s="141"/>
      <c r="AA36" s="141"/>
      <c r="AB36" s="186"/>
      <c r="AC36" s="186"/>
      <c r="AD36" s="141"/>
      <c r="AE36" s="141"/>
      <c r="AF36" s="141"/>
      <c r="AG36" s="141"/>
      <c r="AH36" s="141"/>
      <c r="AI36" s="186"/>
      <c r="AJ36" s="186"/>
      <c r="AK36" s="141"/>
      <c r="AL36" s="141"/>
      <c r="AM36" s="141"/>
      <c r="AN36" s="141"/>
      <c r="AO36" s="141"/>
      <c r="AP36" s="186"/>
      <c r="AQ36" s="186"/>
      <c r="AR36" s="142"/>
      <c r="AS36" s="58" t="str">
        <f aca="false">IF(A36&lt;&gt;"",IFERROR(VLOOKUP(N36,Tabelas!B:D,3,0),0),"")</f>
        <v/>
      </c>
      <c r="AT36" s="59" t="str">
        <f aca="false">IF(A36&lt;&gt;"",IFERROR(VLOOKUP(O36,Tabelas!B:D,3,0),0),"")</f>
        <v/>
      </c>
      <c r="AU36" s="59" t="str">
        <f aca="false">IF(A36&lt;&gt;"",IFERROR(VLOOKUP(P36,Tabelas!B:D,3,0),0),"")</f>
        <v/>
      </c>
      <c r="AV36" s="59" t="str">
        <f aca="false">IF(A36&lt;&gt;"",IFERROR(VLOOKUP(Q36,Tabelas!B:D,3,0),0),"")</f>
        <v/>
      </c>
      <c r="AW36" s="59" t="str">
        <f aca="false">IF(A36&lt;&gt;"",IFERROR(VLOOKUP(R36,Tabelas!B:D,3,0),0),"")</f>
        <v/>
      </c>
      <c r="AX36" s="59" t="str">
        <f aca="false">IF(A36&lt;&gt;"",IFERROR(VLOOKUP(S36,Tabelas!B:D,3,0),0),"")</f>
        <v/>
      </c>
      <c r="AY36" s="59" t="str">
        <f aca="false">IF(A36&lt;&gt;"",IFERROR(VLOOKUP(T36,Tabelas!B:D,3,0),0),"")</f>
        <v/>
      </c>
      <c r="AZ36" s="59" t="str">
        <f aca="false">IF(A36&lt;&gt;"",IFERROR(VLOOKUP(U36,Tabelas!B:D,3,0),0),"")</f>
        <v/>
      </c>
      <c r="BA36" s="59" t="str">
        <f aca="false">IF(A36&lt;&gt;"",IFERROR(VLOOKUP(V36,Tabelas!B:D,3,0),0),"")</f>
        <v/>
      </c>
      <c r="BB36" s="59" t="str">
        <f aca="false">IF(A36&lt;&gt;"",IFERROR(VLOOKUP(W36,Tabelas!B:D,3,0),0),"")</f>
        <v/>
      </c>
      <c r="BC36" s="59" t="str">
        <f aca="false">IF(A36&lt;&gt;"",IFERROR(VLOOKUP(X36,Tabelas!B:D,3,0),0),"")</f>
        <v/>
      </c>
      <c r="BD36" s="59" t="str">
        <f aca="false">IF(A36&lt;&gt;"",IFERROR(VLOOKUP(Y36,Tabelas!B:D,3,0),0),"")</f>
        <v/>
      </c>
      <c r="BE36" s="59" t="str">
        <f aca="false">IF(A36&lt;&gt;"",IFERROR(VLOOKUP(Z36,Tabelas!B:D,3,0),0),"")</f>
        <v/>
      </c>
      <c r="BF36" s="59" t="str">
        <f aca="false">IF(A36&lt;&gt;"",IFERROR(VLOOKUP(AA36,Tabelas!B:D,3,0),0),"")</f>
        <v/>
      </c>
      <c r="BG36" s="59" t="str">
        <f aca="false">IF(A36&lt;&gt;"",IFERROR(VLOOKUP(AB36,Tabelas!B:D,3,0),0),"")</f>
        <v/>
      </c>
      <c r="BH36" s="59" t="str">
        <f aca="false">IF(A36&lt;&gt;"",IFERROR(VLOOKUP(AC36,Tabelas!B:D,3,0),0),"")</f>
        <v/>
      </c>
      <c r="BI36" s="59" t="str">
        <f aca="false">IF(A36&lt;&gt;"",IFERROR(VLOOKUP(AD36,Tabelas!B:D,3,0),0),"")</f>
        <v/>
      </c>
      <c r="BJ36" s="59" t="str">
        <f aca="false">IF(A36&lt;&gt;"",IFERROR(VLOOKUP(AE36,Tabelas!B:D,3,0),0),"")</f>
        <v/>
      </c>
      <c r="BK36" s="59" t="str">
        <f aca="false">IF(A36&lt;&gt;"",IFERROR(VLOOKUP(AF36,Tabelas!B:D,3,0),0),"")</f>
        <v/>
      </c>
      <c r="BL36" s="59" t="str">
        <f aca="false">IF(A36&lt;&gt;"",IFERROR(VLOOKUP(AG36,Tabelas!B:D,3,0),0),"")</f>
        <v/>
      </c>
      <c r="BM36" s="59" t="str">
        <f aca="false">IF(A36&lt;&gt;"",IFERROR(VLOOKUP(AH36,Tabelas!B:D,3,0),0),"")</f>
        <v/>
      </c>
      <c r="BN36" s="59" t="str">
        <f aca="false">IF(A36&lt;&gt;"",IFERROR(VLOOKUP(AI36,Tabelas!B:D,3,0),0),"")</f>
        <v/>
      </c>
      <c r="BO36" s="59" t="str">
        <f aca="false">IF(A36&lt;&gt;"",IFERROR(VLOOKUP(AJ36,Tabelas!B:D,3,0),0),"")</f>
        <v/>
      </c>
      <c r="BP36" s="59" t="str">
        <f aca="false">IF(A36&lt;&gt;"",IFERROR(VLOOKUP(AK36,Tabelas!B:D,3,0),0),"")</f>
        <v/>
      </c>
      <c r="BQ36" s="59" t="str">
        <f aca="false">IF(A36&lt;&gt;"",IFERROR(VLOOKUP(AL36,Tabelas!B:D,3,0),0),"")</f>
        <v/>
      </c>
      <c r="BR36" s="59" t="str">
        <f aca="false">IF(A36&lt;&gt;"",IFERROR(VLOOKUP(AM36,Tabelas!B:D,3,0),0),"")</f>
        <v/>
      </c>
      <c r="BS36" s="59" t="str">
        <f aca="false">IF(A36&lt;&gt;"",IFERROR(VLOOKUP(AN36,Tabelas!B:D,3,0),0),"")</f>
        <v/>
      </c>
      <c r="BT36" s="59" t="str">
        <f aca="false">IF(A36&lt;&gt;"",IFERROR(VLOOKUP(AO36,Tabelas!B:D,3,0),0),"")</f>
        <v/>
      </c>
      <c r="BU36" s="59" t="str">
        <f aca="false">IF(A36&lt;&gt;"",IFERROR(VLOOKUP(AP36,Tabelas!B:D,3,0),0),"")</f>
        <v/>
      </c>
      <c r="BV36" s="59" t="str">
        <f aca="false">IF(A36&lt;&gt;"",IFERROR(VLOOKUP(AQ36,Tabelas!B:D,3,0),0),"")</f>
        <v/>
      </c>
      <c r="BW36" s="59" t="str">
        <f aca="false">IF(A36&lt;&gt;"",IFERROR(VLOOKUP(AR36,Tabelas!B:D,3,0),0),"")</f>
        <v/>
      </c>
      <c r="BX36" s="56" t="str">
        <f aca="false">IF(A36&lt;&gt;"",SUM(AS36:BW36),"")</f>
        <v/>
      </c>
      <c r="BY36" s="55" t="e">
        <f aca="false">IF(A36&lt;&gt;"",COUNTIF(N36:AR36,"LM")+COUNTIF(N36:AR36,"L"),"")+COUNTIF(N36:AR36,"LP")</f>
        <v>#VALUE!</v>
      </c>
      <c r="BZ36" s="56" t="str">
        <f aca="false">IF(A36&lt;&gt;"",COUNTIF(N36:AR36,"AB"),"")</f>
        <v/>
      </c>
      <c r="CA36" s="56" t="str">
        <f aca="false">IF(A36&lt;&gt;"",COUNTIF(N36:AR36,"FE"),"")</f>
        <v/>
      </c>
      <c r="CB36" s="56" t="str">
        <f aca="false">IF(A36&lt;&gt;"",COUNTIF(N36:AR36,"LC"),"")</f>
        <v/>
      </c>
      <c r="CC36" s="56" t="str">
        <f aca="false">IF(A36&lt;&gt;"",COUNTIF(N36:AR36,"CE"),"")</f>
        <v/>
      </c>
      <c r="CD36" s="55" t="str">
        <f aca="false">IF(A36&lt;&gt;"",COUNTIF(N36:AR36,"AF1")+COUNTIF(N36:AR36,"AF2")+COUNTIF(N36:AR36,"AF3")+COUNTIF(N36:AR36,"AF4")+COUNTIF(N36:AR36,"AF5")+COUNTIF(N36:AR36,"AF6")+COUNTIF(N36:AR36,"AF7")+COUNTIF(N36:AR36,"AF8")+COUNTIF(N36:AR36,"AF9")+COUNTIF(N36:AR36,"AF10")+COUNTIF(N36:AR36,"AF11")+COUNTIF(N36:AR36,"AF12")+COUNTIF(N36:AR36,"AF13")+COUNTIF(N36:AR36,"AF14"),"")</f>
        <v/>
      </c>
      <c r="CE36" s="55" t="str">
        <f aca="false">IF(A36&lt;&gt;"",COUNTIF(N36:AR36,"CE")+COUNTIF(N36:AR36,"L")+COUNTIF(N36:AR36,"LM")+COUNTIF(N36:AR36,"LP")+COUNTIF(N36:AR36,"LC")+COUNTIF(N36:AR36,"AB")+COUNTIF(N36:AR36,"AF1")+COUNTIF(N36:AR36,"AF2")+COUNTIF(N36:AR36,"AF3")+COUNTIF(N36:AR36,"AF4")+COUNTIF(N36:AR36,"AF5")+COUNTIF(N36:AR36,"AF6")+COUNTIF(N36:AR36,"AF7")+COUNTIF(N36:AR36,"AF8")+COUNTIF(N36:AR36,"AF9")+COUNTIF(N36:AR36,"AF10")+COUNTIF(N36:AR36,"AF11")+COUNTIF(N36:AR36,"AF12")+COUNTIF(N36:AR36,"AF13")+COUNTIF(N36:AR36,"AF14")+COUNTIF(N36:AR36,"RC")+COUNTIF(N36:AR36,"FO")+COUNTIF(N36:AR36,"FE"),"")</f>
        <v/>
      </c>
      <c r="CF36" s="57" t="str">
        <f aca="false">IF(A36&lt;&gt;"",COUNTIF(N36:AR36,"APH"),"")</f>
        <v/>
      </c>
      <c r="CG36" s="3"/>
    </row>
    <row r="37" customFormat="false" ht="12.75" hidden="false" customHeight="true" outlineLevel="0" collapsed="false">
      <c r="A37" s="140"/>
      <c r="B37" s="46"/>
      <c r="C37" s="48"/>
      <c r="D37" s="48"/>
      <c r="E37" s="48"/>
      <c r="F37" s="48"/>
      <c r="G37" s="49"/>
      <c r="H37" s="50"/>
      <c r="I37" s="50"/>
      <c r="J37" s="50"/>
      <c r="K37" s="50"/>
      <c r="L37" s="50"/>
      <c r="M37" s="50"/>
      <c r="N37" s="186"/>
      <c r="O37" s="186"/>
      <c r="P37" s="141"/>
      <c r="Q37" s="141"/>
      <c r="R37" s="141"/>
      <c r="S37" s="141"/>
      <c r="T37" s="186"/>
      <c r="U37" s="186"/>
      <c r="V37" s="186"/>
      <c r="W37" s="141"/>
      <c r="X37" s="141"/>
      <c r="Y37" s="141"/>
      <c r="Z37" s="141"/>
      <c r="AA37" s="141"/>
      <c r="AB37" s="186"/>
      <c r="AC37" s="186"/>
      <c r="AD37" s="141"/>
      <c r="AE37" s="141"/>
      <c r="AF37" s="141"/>
      <c r="AG37" s="141"/>
      <c r="AH37" s="141"/>
      <c r="AI37" s="186"/>
      <c r="AJ37" s="186"/>
      <c r="AK37" s="141"/>
      <c r="AL37" s="141"/>
      <c r="AM37" s="141"/>
      <c r="AN37" s="141"/>
      <c r="AO37" s="141"/>
      <c r="AP37" s="186"/>
      <c r="AQ37" s="186"/>
      <c r="AR37" s="142"/>
      <c r="AS37" s="58" t="str">
        <f aca="false">IF(A37&lt;&gt;"",IFERROR(VLOOKUP(N37,Tabelas!B:D,3,0),0),"")</f>
        <v/>
      </c>
      <c r="AT37" s="59" t="str">
        <f aca="false">IF(A37&lt;&gt;"",IFERROR(VLOOKUP(O37,Tabelas!B:D,3,0),0),"")</f>
        <v/>
      </c>
      <c r="AU37" s="59" t="str">
        <f aca="false">IF(A37&lt;&gt;"",IFERROR(VLOOKUP(P37,Tabelas!B:D,3,0),0),"")</f>
        <v/>
      </c>
      <c r="AV37" s="59" t="str">
        <f aca="false">IF(A37&lt;&gt;"",IFERROR(VLOOKUP(Q37,Tabelas!B:D,3,0),0),"")</f>
        <v/>
      </c>
      <c r="AW37" s="59" t="str">
        <f aca="false">IF(A37&lt;&gt;"",IFERROR(VLOOKUP(R37,Tabelas!B:D,3,0),0),"")</f>
        <v/>
      </c>
      <c r="AX37" s="59" t="str">
        <f aca="false">IF(A37&lt;&gt;"",IFERROR(VLOOKUP(S37,Tabelas!B:D,3,0),0),"")</f>
        <v/>
      </c>
      <c r="AY37" s="59" t="str">
        <f aca="false">IF(A37&lt;&gt;"",IFERROR(VLOOKUP(T37,Tabelas!B:D,3,0),0),"")</f>
        <v/>
      </c>
      <c r="AZ37" s="59" t="str">
        <f aca="false">IF(A37&lt;&gt;"",IFERROR(VLOOKUP(U37,Tabelas!B:D,3,0),0),"")</f>
        <v/>
      </c>
      <c r="BA37" s="59" t="str">
        <f aca="false">IF(A37&lt;&gt;"",IFERROR(VLOOKUP(V37,Tabelas!B:D,3,0),0),"")</f>
        <v/>
      </c>
      <c r="BB37" s="59" t="str">
        <f aca="false">IF(A37&lt;&gt;"",IFERROR(VLOOKUP(W37,Tabelas!B:D,3,0),0),"")</f>
        <v/>
      </c>
      <c r="BC37" s="59" t="str">
        <f aca="false">IF(A37&lt;&gt;"",IFERROR(VLOOKUP(X37,Tabelas!B:D,3,0),0),"")</f>
        <v/>
      </c>
      <c r="BD37" s="59" t="str">
        <f aca="false">IF(A37&lt;&gt;"",IFERROR(VLOOKUP(Y37,Tabelas!B:D,3,0),0),"")</f>
        <v/>
      </c>
      <c r="BE37" s="59" t="str">
        <f aca="false">IF(A37&lt;&gt;"",IFERROR(VLOOKUP(Z37,Tabelas!B:D,3,0),0),"")</f>
        <v/>
      </c>
      <c r="BF37" s="59" t="str">
        <f aca="false">IF(A37&lt;&gt;"",IFERROR(VLOOKUP(AA37,Tabelas!B:D,3,0),0),"")</f>
        <v/>
      </c>
      <c r="BG37" s="59" t="str">
        <f aca="false">IF(A37&lt;&gt;"",IFERROR(VLOOKUP(AB37,Tabelas!B:D,3,0),0),"")</f>
        <v/>
      </c>
      <c r="BH37" s="59" t="str">
        <f aca="false">IF(A37&lt;&gt;"",IFERROR(VLOOKUP(AC37,Tabelas!B:D,3,0),0),"")</f>
        <v/>
      </c>
      <c r="BI37" s="59" t="str">
        <f aca="false">IF(A37&lt;&gt;"",IFERROR(VLOOKUP(AD37,Tabelas!B:D,3,0),0),"")</f>
        <v/>
      </c>
      <c r="BJ37" s="59" t="str">
        <f aca="false">IF(A37&lt;&gt;"",IFERROR(VLOOKUP(AE37,Tabelas!B:D,3,0),0),"")</f>
        <v/>
      </c>
      <c r="BK37" s="59" t="str">
        <f aca="false">IF(A37&lt;&gt;"",IFERROR(VLOOKUP(AF37,Tabelas!B:D,3,0),0),"")</f>
        <v/>
      </c>
      <c r="BL37" s="59" t="str">
        <f aca="false">IF(A37&lt;&gt;"",IFERROR(VLOOKUP(AG37,Tabelas!B:D,3,0),0),"")</f>
        <v/>
      </c>
      <c r="BM37" s="59" t="str">
        <f aca="false">IF(A37&lt;&gt;"",IFERROR(VLOOKUP(AH37,Tabelas!B:D,3,0),0),"")</f>
        <v/>
      </c>
      <c r="BN37" s="59" t="str">
        <f aca="false">IF(A37&lt;&gt;"",IFERROR(VLOOKUP(AI37,Tabelas!B:D,3,0),0),"")</f>
        <v/>
      </c>
      <c r="BO37" s="59" t="str">
        <f aca="false">IF(A37&lt;&gt;"",IFERROR(VLOOKUP(AJ37,Tabelas!B:D,3,0),0),"")</f>
        <v/>
      </c>
      <c r="BP37" s="59" t="str">
        <f aca="false">IF(A37&lt;&gt;"",IFERROR(VLOOKUP(AK37,Tabelas!B:D,3,0),0),"")</f>
        <v/>
      </c>
      <c r="BQ37" s="59" t="str">
        <f aca="false">IF(A37&lt;&gt;"",IFERROR(VLOOKUP(AL37,Tabelas!B:D,3,0),0),"")</f>
        <v/>
      </c>
      <c r="BR37" s="59" t="str">
        <f aca="false">IF(A37&lt;&gt;"",IFERROR(VLOOKUP(AM37,Tabelas!B:D,3,0),0),"")</f>
        <v/>
      </c>
      <c r="BS37" s="59" t="str">
        <f aca="false">IF(A37&lt;&gt;"",IFERROR(VLOOKUP(AN37,Tabelas!B:D,3,0),0),"")</f>
        <v/>
      </c>
      <c r="BT37" s="59" t="str">
        <f aca="false">IF(A37&lt;&gt;"",IFERROR(VLOOKUP(AO37,Tabelas!B:D,3,0),0),"")</f>
        <v/>
      </c>
      <c r="BU37" s="59" t="str">
        <f aca="false">IF(A37&lt;&gt;"",IFERROR(VLOOKUP(AP37,Tabelas!B:D,3,0),0),"")</f>
        <v/>
      </c>
      <c r="BV37" s="59" t="str">
        <f aca="false">IF(A37&lt;&gt;"",IFERROR(VLOOKUP(AQ37,Tabelas!B:D,3,0),0),"")</f>
        <v/>
      </c>
      <c r="BW37" s="59" t="str">
        <f aca="false">IF(A37&lt;&gt;"",IFERROR(VLOOKUP(AR37,Tabelas!B:D,3,0),0),"")</f>
        <v/>
      </c>
      <c r="BX37" s="56" t="str">
        <f aca="false">IF(A37&lt;&gt;"",SUM(AS37:BW37),"")</f>
        <v/>
      </c>
      <c r="BY37" s="55" t="e">
        <f aca="false">IF(A37&lt;&gt;"",COUNTIF(N37:AR37,"LM")+COUNTIF(N37:AR37,"L"),"")+COUNTIF(N37:AR37,"LP")</f>
        <v>#VALUE!</v>
      </c>
      <c r="BZ37" s="56" t="str">
        <f aca="false">IF(A37&lt;&gt;"",COUNTIF(N37:AR37,"AB"),"")</f>
        <v/>
      </c>
      <c r="CA37" s="56" t="str">
        <f aca="false">IF(A37&lt;&gt;"",COUNTIF(N37:AR37,"FE"),"")</f>
        <v/>
      </c>
      <c r="CB37" s="56" t="str">
        <f aca="false">IF(A37&lt;&gt;"",COUNTIF(N37:AR37,"LC"),"")</f>
        <v/>
      </c>
      <c r="CC37" s="56" t="str">
        <f aca="false">IF(A37&lt;&gt;"",COUNTIF(N37:AR37,"CE"),"")</f>
        <v/>
      </c>
      <c r="CD37" s="55" t="str">
        <f aca="false">IF(A37&lt;&gt;"",COUNTIF(N37:AR37,"AF1")+COUNTIF(N37:AR37,"AF2")+COUNTIF(N37:AR37,"AF3")+COUNTIF(N37:AR37,"AF4")+COUNTIF(N37:AR37,"AF5")+COUNTIF(N37:AR37,"AF6")+COUNTIF(N37:AR37,"AF7")+COUNTIF(N37:AR37,"AF8")+COUNTIF(N37:AR37,"AF9")+COUNTIF(N37:AR37,"AF10")+COUNTIF(N37:AR37,"AF11")+COUNTIF(N37:AR37,"AF12")+COUNTIF(N37:AR37,"AF13")+COUNTIF(N37:AR37,"AF14"),"")</f>
        <v/>
      </c>
      <c r="CE37" s="55" t="str">
        <f aca="false">IF(A37&lt;&gt;"",COUNTIF(N37:AR37,"CE")+COUNTIF(N37:AR37,"L")+COUNTIF(N37:AR37,"LM")+COUNTIF(N37:AR37,"LP")+COUNTIF(N37:AR37,"LC")+COUNTIF(N37:AR37,"AB")+COUNTIF(N37:AR37,"AF1")+COUNTIF(N37:AR37,"AF2")+COUNTIF(N37:AR37,"AF3")+COUNTIF(N37:AR37,"AF4")+COUNTIF(N37:AR37,"AF5")+COUNTIF(N37:AR37,"AF6")+COUNTIF(N37:AR37,"AF7")+COUNTIF(N37:AR37,"AF8")+COUNTIF(N37:AR37,"AF9")+COUNTIF(N37:AR37,"AF10")+COUNTIF(N37:AR37,"AF11")+COUNTIF(N37:AR37,"AF12")+COUNTIF(N37:AR37,"AF13")+COUNTIF(N37:AR37,"AF14")+COUNTIF(N37:AR37,"RC")+COUNTIF(N37:AR37,"FO")+COUNTIF(N37:AR37,"FE"),"")</f>
        <v/>
      </c>
      <c r="CF37" s="57" t="str">
        <f aca="false">IF(A37&lt;&gt;"",COUNTIF(N37:AR37,"APH"),"")</f>
        <v/>
      </c>
      <c r="CG37" s="3"/>
    </row>
    <row r="38" customFormat="false" ht="12.75" hidden="false" customHeight="true" outlineLevel="0" collapsed="false">
      <c r="A38" s="140"/>
      <c r="B38" s="46"/>
      <c r="C38" s="48"/>
      <c r="D38" s="48"/>
      <c r="E38" s="48"/>
      <c r="F38" s="48"/>
      <c r="G38" s="49"/>
      <c r="H38" s="50"/>
      <c r="I38" s="50"/>
      <c r="J38" s="50"/>
      <c r="K38" s="50"/>
      <c r="L38" s="50"/>
      <c r="M38" s="50"/>
      <c r="N38" s="186"/>
      <c r="O38" s="186"/>
      <c r="P38" s="141"/>
      <c r="Q38" s="141"/>
      <c r="R38" s="141"/>
      <c r="S38" s="141"/>
      <c r="T38" s="186"/>
      <c r="U38" s="186"/>
      <c r="V38" s="186"/>
      <c r="W38" s="141"/>
      <c r="X38" s="141"/>
      <c r="Y38" s="141"/>
      <c r="Z38" s="141"/>
      <c r="AA38" s="141"/>
      <c r="AB38" s="186"/>
      <c r="AC38" s="186"/>
      <c r="AD38" s="141"/>
      <c r="AE38" s="141"/>
      <c r="AF38" s="141"/>
      <c r="AG38" s="141"/>
      <c r="AH38" s="141"/>
      <c r="AI38" s="186"/>
      <c r="AJ38" s="186"/>
      <c r="AK38" s="141"/>
      <c r="AL38" s="141"/>
      <c r="AM38" s="141"/>
      <c r="AN38" s="141"/>
      <c r="AO38" s="141"/>
      <c r="AP38" s="186"/>
      <c r="AQ38" s="186"/>
      <c r="AR38" s="142"/>
      <c r="AS38" s="58" t="str">
        <f aca="false">IF(A38&lt;&gt;"",IFERROR(VLOOKUP(N38,Tabelas!B:D,3,0),0),"")</f>
        <v/>
      </c>
      <c r="AT38" s="59" t="str">
        <f aca="false">IF(A38&lt;&gt;"",IFERROR(VLOOKUP(O38,Tabelas!B:D,3,0),0),"")</f>
        <v/>
      </c>
      <c r="AU38" s="59" t="str">
        <f aca="false">IF(A38&lt;&gt;"",IFERROR(VLOOKUP(P38,Tabelas!B:D,3,0),0),"")</f>
        <v/>
      </c>
      <c r="AV38" s="59" t="str">
        <f aca="false">IF(A38&lt;&gt;"",IFERROR(VLOOKUP(Q38,Tabelas!B:D,3,0),0),"")</f>
        <v/>
      </c>
      <c r="AW38" s="59" t="str">
        <f aca="false">IF(A38&lt;&gt;"",IFERROR(VLOOKUP(R38,Tabelas!B:D,3,0),0),"")</f>
        <v/>
      </c>
      <c r="AX38" s="59" t="str">
        <f aca="false">IF(A38&lt;&gt;"",IFERROR(VLOOKUP(S38,Tabelas!B:D,3,0),0),"")</f>
        <v/>
      </c>
      <c r="AY38" s="59" t="str">
        <f aca="false">IF(A38&lt;&gt;"",IFERROR(VLOOKUP(T38,Tabelas!B:D,3,0),0),"")</f>
        <v/>
      </c>
      <c r="AZ38" s="59" t="str">
        <f aca="false">IF(A38&lt;&gt;"",IFERROR(VLOOKUP(U38,Tabelas!B:D,3,0),0),"")</f>
        <v/>
      </c>
      <c r="BA38" s="59" t="str">
        <f aca="false">IF(A38&lt;&gt;"",IFERROR(VLOOKUP(V38,Tabelas!B:D,3,0),0),"")</f>
        <v/>
      </c>
      <c r="BB38" s="59" t="str">
        <f aca="false">IF(A38&lt;&gt;"",IFERROR(VLOOKUP(W38,Tabelas!B:D,3,0),0),"")</f>
        <v/>
      </c>
      <c r="BC38" s="59" t="str">
        <f aca="false">IF(A38&lt;&gt;"",IFERROR(VLOOKUP(X38,Tabelas!B:D,3,0),0),"")</f>
        <v/>
      </c>
      <c r="BD38" s="59" t="str">
        <f aca="false">IF(A38&lt;&gt;"",IFERROR(VLOOKUP(Y38,Tabelas!B:D,3,0),0),"")</f>
        <v/>
      </c>
      <c r="BE38" s="59" t="str">
        <f aca="false">IF(A38&lt;&gt;"",IFERROR(VLOOKUP(Z38,Tabelas!B:D,3,0),0),"")</f>
        <v/>
      </c>
      <c r="BF38" s="59" t="str">
        <f aca="false">IF(A38&lt;&gt;"",IFERROR(VLOOKUP(AA38,Tabelas!B:D,3,0),0),"")</f>
        <v/>
      </c>
      <c r="BG38" s="59" t="str">
        <f aca="false">IF(A38&lt;&gt;"",IFERROR(VLOOKUP(AB38,Tabelas!B:D,3,0),0),"")</f>
        <v/>
      </c>
      <c r="BH38" s="59" t="str">
        <f aca="false">IF(A38&lt;&gt;"",IFERROR(VLOOKUP(AC38,Tabelas!B:D,3,0),0),"")</f>
        <v/>
      </c>
      <c r="BI38" s="59" t="str">
        <f aca="false">IF(A38&lt;&gt;"",IFERROR(VLOOKUP(AD38,Tabelas!B:D,3,0),0),"")</f>
        <v/>
      </c>
      <c r="BJ38" s="59" t="str">
        <f aca="false">IF(A38&lt;&gt;"",IFERROR(VLOOKUP(AE38,Tabelas!B:D,3,0),0),"")</f>
        <v/>
      </c>
      <c r="BK38" s="59" t="str">
        <f aca="false">IF(A38&lt;&gt;"",IFERROR(VLOOKUP(AF38,Tabelas!B:D,3,0),0),"")</f>
        <v/>
      </c>
      <c r="BL38" s="59" t="str">
        <f aca="false">IF(A38&lt;&gt;"",IFERROR(VLOOKUP(AG38,Tabelas!B:D,3,0),0),"")</f>
        <v/>
      </c>
      <c r="BM38" s="59" t="str">
        <f aca="false">IF(A38&lt;&gt;"",IFERROR(VLOOKUP(AH38,Tabelas!B:D,3,0),0),"")</f>
        <v/>
      </c>
      <c r="BN38" s="59" t="str">
        <f aca="false">IF(A38&lt;&gt;"",IFERROR(VLOOKUP(AI38,Tabelas!B:D,3,0),0),"")</f>
        <v/>
      </c>
      <c r="BO38" s="59" t="str">
        <f aca="false">IF(A38&lt;&gt;"",IFERROR(VLOOKUP(AJ38,Tabelas!B:D,3,0),0),"")</f>
        <v/>
      </c>
      <c r="BP38" s="59" t="str">
        <f aca="false">IF(A38&lt;&gt;"",IFERROR(VLOOKUP(AK38,Tabelas!B:D,3,0),0),"")</f>
        <v/>
      </c>
      <c r="BQ38" s="59" t="str">
        <f aca="false">IF(A38&lt;&gt;"",IFERROR(VLOOKUP(AL38,Tabelas!B:D,3,0),0),"")</f>
        <v/>
      </c>
      <c r="BR38" s="59" t="str">
        <f aca="false">IF(A38&lt;&gt;"",IFERROR(VLOOKUP(AM38,Tabelas!B:D,3,0),0),"")</f>
        <v/>
      </c>
      <c r="BS38" s="59" t="str">
        <f aca="false">IF(A38&lt;&gt;"",IFERROR(VLOOKUP(AN38,Tabelas!B:D,3,0),0),"")</f>
        <v/>
      </c>
      <c r="BT38" s="59" t="str">
        <f aca="false">IF(A38&lt;&gt;"",IFERROR(VLOOKUP(AO38,Tabelas!B:D,3,0),0),"")</f>
        <v/>
      </c>
      <c r="BU38" s="59" t="str">
        <f aca="false">IF(A38&lt;&gt;"",IFERROR(VLOOKUP(AP38,Tabelas!B:D,3,0),0),"")</f>
        <v/>
      </c>
      <c r="BV38" s="59" t="str">
        <f aca="false">IF(A38&lt;&gt;"",IFERROR(VLOOKUP(AQ38,Tabelas!B:D,3,0),0),"")</f>
        <v/>
      </c>
      <c r="BW38" s="59" t="str">
        <f aca="false">IF(A38&lt;&gt;"",IFERROR(VLOOKUP(AR38,Tabelas!B:D,3,0),0),"")</f>
        <v/>
      </c>
      <c r="BX38" s="56" t="str">
        <f aca="false">IF(A38&lt;&gt;"",SUM(AS38:BW38),"")</f>
        <v/>
      </c>
      <c r="BY38" s="55" t="e">
        <f aca="false">IF(A38&lt;&gt;"",COUNTIF(N38:AR38,"LM")+COUNTIF(N38:AR38,"L"),"")+COUNTIF(N38:AR38,"LP")</f>
        <v>#VALUE!</v>
      </c>
      <c r="BZ38" s="56" t="str">
        <f aca="false">IF(A38&lt;&gt;"",COUNTIF(N38:AR38,"AB"),"")</f>
        <v/>
      </c>
      <c r="CA38" s="56" t="str">
        <f aca="false">IF(A38&lt;&gt;"",COUNTIF(N38:AR38,"FE"),"")</f>
        <v/>
      </c>
      <c r="CB38" s="56" t="str">
        <f aca="false">IF(A38&lt;&gt;"",COUNTIF(N38:AR38,"LC"),"")</f>
        <v/>
      </c>
      <c r="CC38" s="56" t="str">
        <f aca="false">IF(A38&lt;&gt;"",COUNTIF(N38:AR38,"CE"),"")</f>
        <v/>
      </c>
      <c r="CD38" s="55" t="str">
        <f aca="false">IF(A38&lt;&gt;"",COUNTIF(N38:AR38,"AF1")+COUNTIF(N38:AR38,"AF2")+COUNTIF(N38:AR38,"AF3")+COUNTIF(N38:AR38,"AF4")+COUNTIF(N38:AR38,"AF5")+COUNTIF(N38:AR38,"AF6")+COUNTIF(N38:AR38,"AF7")+COUNTIF(N38:AR38,"AF8")+COUNTIF(N38:AR38,"AF9")+COUNTIF(N38:AR38,"AF10")+COUNTIF(N38:AR38,"AF11")+COUNTIF(N38:AR38,"AF12")+COUNTIF(N38:AR38,"AF13")+COUNTIF(N38:AR38,"AF14"),"")</f>
        <v/>
      </c>
      <c r="CE38" s="55" t="str">
        <f aca="false">IF(A38&lt;&gt;"",COUNTIF(N38:AR38,"CE")+COUNTIF(N38:AR38,"L")+COUNTIF(N38:AR38,"LM")+COUNTIF(N38:AR38,"LP")+COUNTIF(N38:AR38,"LC")+COUNTIF(N38:AR38,"AB")+COUNTIF(N38:AR38,"AF1")+COUNTIF(N38:AR38,"AF2")+COUNTIF(N38:AR38,"AF3")+COUNTIF(N38:AR38,"AF4")+COUNTIF(N38:AR38,"AF5")+COUNTIF(N38:AR38,"AF6")+COUNTIF(N38:AR38,"AF7")+COUNTIF(N38:AR38,"AF8")+COUNTIF(N38:AR38,"AF9")+COUNTIF(N38:AR38,"AF10")+COUNTIF(N38:AR38,"AF11")+COUNTIF(N38:AR38,"AF12")+COUNTIF(N38:AR38,"AF13")+COUNTIF(N38:AR38,"AF14")+COUNTIF(N38:AR38,"RC")+COUNTIF(N38:AR38,"FO")+COUNTIF(N38:AR38,"FE"),"")</f>
        <v/>
      </c>
      <c r="CF38" s="57" t="str">
        <f aca="false">IF(A38&lt;&gt;"",COUNTIF(N38:AR38,"APH"),"")</f>
        <v/>
      </c>
      <c r="CG38" s="3"/>
    </row>
    <row r="39" customFormat="false" ht="12.75" hidden="false" customHeight="true" outlineLevel="0" collapsed="false">
      <c r="A39" s="140"/>
      <c r="B39" s="46"/>
      <c r="C39" s="48"/>
      <c r="D39" s="48"/>
      <c r="E39" s="48"/>
      <c r="F39" s="48"/>
      <c r="G39" s="49"/>
      <c r="H39" s="50"/>
      <c r="I39" s="50"/>
      <c r="J39" s="50"/>
      <c r="K39" s="50"/>
      <c r="L39" s="50"/>
      <c r="M39" s="50"/>
      <c r="N39" s="186"/>
      <c r="O39" s="186"/>
      <c r="P39" s="141"/>
      <c r="Q39" s="141"/>
      <c r="R39" s="141"/>
      <c r="S39" s="141"/>
      <c r="T39" s="186"/>
      <c r="U39" s="186"/>
      <c r="V39" s="186"/>
      <c r="W39" s="141"/>
      <c r="X39" s="141"/>
      <c r="Y39" s="141"/>
      <c r="Z39" s="141"/>
      <c r="AA39" s="141"/>
      <c r="AB39" s="186"/>
      <c r="AC39" s="186"/>
      <c r="AD39" s="141"/>
      <c r="AE39" s="141"/>
      <c r="AF39" s="141"/>
      <c r="AG39" s="141"/>
      <c r="AH39" s="141"/>
      <c r="AI39" s="186"/>
      <c r="AJ39" s="186"/>
      <c r="AK39" s="141"/>
      <c r="AL39" s="141"/>
      <c r="AM39" s="141"/>
      <c r="AN39" s="141"/>
      <c r="AO39" s="141"/>
      <c r="AP39" s="186"/>
      <c r="AQ39" s="186"/>
      <c r="AR39" s="142"/>
      <c r="AS39" s="58" t="str">
        <f aca="false">IF(A39&lt;&gt;"",IFERROR(VLOOKUP(N39,Tabelas!B:D,3,0),0),"")</f>
        <v/>
      </c>
      <c r="AT39" s="59" t="str">
        <f aca="false">IF(A39&lt;&gt;"",IFERROR(VLOOKUP(O39,Tabelas!B:D,3,0),0),"")</f>
        <v/>
      </c>
      <c r="AU39" s="59" t="str">
        <f aca="false">IF(A39&lt;&gt;"",IFERROR(VLOOKUP(P39,Tabelas!B:D,3,0),0),"")</f>
        <v/>
      </c>
      <c r="AV39" s="59" t="str">
        <f aca="false">IF(A39&lt;&gt;"",IFERROR(VLOOKUP(Q39,Tabelas!B:D,3,0),0),"")</f>
        <v/>
      </c>
      <c r="AW39" s="59" t="str">
        <f aca="false">IF(A39&lt;&gt;"",IFERROR(VLOOKUP(R39,Tabelas!B:D,3,0),0),"")</f>
        <v/>
      </c>
      <c r="AX39" s="59" t="str">
        <f aca="false">IF(A39&lt;&gt;"",IFERROR(VLOOKUP(S39,Tabelas!B:D,3,0),0),"")</f>
        <v/>
      </c>
      <c r="AY39" s="59" t="str">
        <f aca="false">IF(A39&lt;&gt;"",IFERROR(VLOOKUP(T39,Tabelas!B:D,3,0),0),"")</f>
        <v/>
      </c>
      <c r="AZ39" s="59" t="str">
        <f aca="false">IF(A39&lt;&gt;"",IFERROR(VLOOKUP(U39,Tabelas!B:D,3,0),0),"")</f>
        <v/>
      </c>
      <c r="BA39" s="59" t="str">
        <f aca="false">IF(A39&lt;&gt;"",IFERROR(VLOOKUP(V39,Tabelas!B:D,3,0),0),"")</f>
        <v/>
      </c>
      <c r="BB39" s="59" t="str">
        <f aca="false">IF(A39&lt;&gt;"",IFERROR(VLOOKUP(W39,Tabelas!B:D,3,0),0),"")</f>
        <v/>
      </c>
      <c r="BC39" s="59" t="str">
        <f aca="false">IF(A39&lt;&gt;"",IFERROR(VLOOKUP(X39,Tabelas!B:D,3,0),0),"")</f>
        <v/>
      </c>
      <c r="BD39" s="59" t="str">
        <f aca="false">IF(A39&lt;&gt;"",IFERROR(VLOOKUP(Y39,Tabelas!B:D,3,0),0),"")</f>
        <v/>
      </c>
      <c r="BE39" s="59" t="str">
        <f aca="false">IF(A39&lt;&gt;"",IFERROR(VLOOKUP(Z39,Tabelas!B:D,3,0),0),"")</f>
        <v/>
      </c>
      <c r="BF39" s="59" t="str">
        <f aca="false">IF(A39&lt;&gt;"",IFERROR(VLOOKUP(AA39,Tabelas!B:D,3,0),0),"")</f>
        <v/>
      </c>
      <c r="BG39" s="59" t="str">
        <f aca="false">IF(A39&lt;&gt;"",IFERROR(VLOOKUP(AB39,Tabelas!B:D,3,0),0),"")</f>
        <v/>
      </c>
      <c r="BH39" s="59" t="str">
        <f aca="false">IF(A39&lt;&gt;"",IFERROR(VLOOKUP(AC39,Tabelas!B:D,3,0),0),"")</f>
        <v/>
      </c>
      <c r="BI39" s="59" t="str">
        <f aca="false">IF(A39&lt;&gt;"",IFERROR(VLOOKUP(AD39,Tabelas!B:D,3,0),0),"")</f>
        <v/>
      </c>
      <c r="BJ39" s="59" t="str">
        <f aca="false">IF(A39&lt;&gt;"",IFERROR(VLOOKUP(AE39,Tabelas!B:D,3,0),0),"")</f>
        <v/>
      </c>
      <c r="BK39" s="59" t="str">
        <f aca="false">IF(A39&lt;&gt;"",IFERROR(VLOOKUP(AF39,Tabelas!B:D,3,0),0),"")</f>
        <v/>
      </c>
      <c r="BL39" s="59" t="str">
        <f aca="false">IF(A39&lt;&gt;"",IFERROR(VLOOKUP(AG39,Tabelas!B:D,3,0),0),"")</f>
        <v/>
      </c>
      <c r="BM39" s="59" t="str">
        <f aca="false">IF(A39&lt;&gt;"",IFERROR(VLOOKUP(AH39,Tabelas!B:D,3,0),0),"")</f>
        <v/>
      </c>
      <c r="BN39" s="59" t="str">
        <f aca="false">IF(A39&lt;&gt;"",IFERROR(VLOOKUP(AI39,Tabelas!B:D,3,0),0),"")</f>
        <v/>
      </c>
      <c r="BO39" s="59" t="str">
        <f aca="false">IF(A39&lt;&gt;"",IFERROR(VLOOKUP(AJ39,Tabelas!B:D,3,0),0),"")</f>
        <v/>
      </c>
      <c r="BP39" s="59" t="str">
        <f aca="false">IF(A39&lt;&gt;"",IFERROR(VLOOKUP(AK39,Tabelas!B:D,3,0),0),"")</f>
        <v/>
      </c>
      <c r="BQ39" s="59" t="str">
        <f aca="false">IF(A39&lt;&gt;"",IFERROR(VLOOKUP(AL39,Tabelas!B:D,3,0),0),"")</f>
        <v/>
      </c>
      <c r="BR39" s="59" t="str">
        <f aca="false">IF(A39&lt;&gt;"",IFERROR(VLOOKUP(AM39,Tabelas!B:D,3,0),0),"")</f>
        <v/>
      </c>
      <c r="BS39" s="59" t="str">
        <f aca="false">IF(A39&lt;&gt;"",IFERROR(VLOOKUP(AN39,Tabelas!B:D,3,0),0),"")</f>
        <v/>
      </c>
      <c r="BT39" s="59" t="str">
        <f aca="false">IF(A39&lt;&gt;"",IFERROR(VLOOKUP(AO39,Tabelas!B:D,3,0),0),"")</f>
        <v/>
      </c>
      <c r="BU39" s="59" t="str">
        <f aca="false">IF(A39&lt;&gt;"",IFERROR(VLOOKUP(AP39,Tabelas!B:D,3,0),0),"")</f>
        <v/>
      </c>
      <c r="BV39" s="59" t="str">
        <f aca="false">IF(A39&lt;&gt;"",IFERROR(VLOOKUP(AQ39,Tabelas!B:D,3,0),0),"")</f>
        <v/>
      </c>
      <c r="BW39" s="59" t="str">
        <f aca="false">IF(A39&lt;&gt;"",IFERROR(VLOOKUP(AR39,Tabelas!B:D,3,0),0),"")</f>
        <v/>
      </c>
      <c r="BX39" s="56" t="str">
        <f aca="false">IF(A39&lt;&gt;"",SUM(AS39:BW39),"")</f>
        <v/>
      </c>
      <c r="BY39" s="55" t="e">
        <f aca="false">IF(A39&lt;&gt;"",COUNTIF(N39:AR39,"LM")+COUNTIF(N39:AR39,"L"),"")+COUNTIF(N39:AR39,"LP")</f>
        <v>#VALUE!</v>
      </c>
      <c r="BZ39" s="56" t="str">
        <f aca="false">IF(A39&lt;&gt;"",COUNTIF(N39:AR39,"AB"),"")</f>
        <v/>
      </c>
      <c r="CA39" s="56" t="str">
        <f aca="false">IF(A39&lt;&gt;"",COUNTIF(N39:AR39,"FE"),"")</f>
        <v/>
      </c>
      <c r="CB39" s="56" t="str">
        <f aca="false">IF(A39&lt;&gt;"",COUNTIF(N39:AR39,"LC"),"")</f>
        <v/>
      </c>
      <c r="CC39" s="56" t="str">
        <f aca="false">IF(A39&lt;&gt;"",COUNTIF(N39:AR39,"CE"),"")</f>
        <v/>
      </c>
      <c r="CD39" s="55" t="str">
        <f aca="false">IF(A39&lt;&gt;"",COUNTIF(N39:AR39,"AF1")+COUNTIF(N39:AR39,"AF2")+COUNTIF(N39:AR39,"AF3")+COUNTIF(N39:AR39,"AF4")+COUNTIF(N39:AR39,"AF5")+COUNTIF(N39:AR39,"AF6")+COUNTIF(N39:AR39,"AF7")+COUNTIF(N39:AR39,"AF8")+COUNTIF(N39:AR39,"AF9")+COUNTIF(N39:AR39,"AF10")+COUNTIF(N39:AR39,"AF11")+COUNTIF(N39:AR39,"AF12")+COUNTIF(N39:AR39,"AF13")+COUNTIF(N39:AR39,"AF14"),"")</f>
        <v/>
      </c>
      <c r="CE39" s="55" t="str">
        <f aca="false">IF(A39&lt;&gt;"",COUNTIF(N39:AR39,"CE")+COUNTIF(N39:AR39,"L")+COUNTIF(N39:AR39,"LM")+COUNTIF(N39:AR39,"LP")+COUNTIF(N39:AR39,"LC")+COUNTIF(N39:AR39,"AB")+COUNTIF(N39:AR39,"AF1")+COUNTIF(N39:AR39,"AF2")+COUNTIF(N39:AR39,"AF3")+COUNTIF(N39:AR39,"AF4")+COUNTIF(N39:AR39,"AF5")+COUNTIF(N39:AR39,"AF6")+COUNTIF(N39:AR39,"AF7")+COUNTIF(N39:AR39,"AF8")+COUNTIF(N39:AR39,"AF9")+COUNTIF(N39:AR39,"AF10")+COUNTIF(N39:AR39,"AF11")+COUNTIF(N39:AR39,"AF12")+COUNTIF(N39:AR39,"AF13")+COUNTIF(N39:AR39,"AF14")+COUNTIF(N39:AR39,"RC")+COUNTIF(N39:AR39,"FO")+COUNTIF(N39:AR39,"FE"),"")</f>
        <v/>
      </c>
      <c r="CF39" s="57" t="str">
        <f aca="false">IF(A39&lt;&gt;"",COUNTIF(N39:AR39,"APH"),"")</f>
        <v/>
      </c>
      <c r="CG39" s="3"/>
    </row>
    <row r="40" customFormat="false" ht="12.75" hidden="false" customHeight="true" outlineLevel="0" collapsed="false">
      <c r="A40" s="140"/>
      <c r="B40" s="46"/>
      <c r="C40" s="48"/>
      <c r="D40" s="48"/>
      <c r="E40" s="48"/>
      <c r="F40" s="48"/>
      <c r="G40" s="49"/>
      <c r="H40" s="50"/>
      <c r="I40" s="50"/>
      <c r="J40" s="50"/>
      <c r="K40" s="50"/>
      <c r="L40" s="50"/>
      <c r="M40" s="50"/>
      <c r="N40" s="186"/>
      <c r="O40" s="186"/>
      <c r="P40" s="141"/>
      <c r="Q40" s="141"/>
      <c r="R40" s="141"/>
      <c r="S40" s="141"/>
      <c r="T40" s="186"/>
      <c r="U40" s="186"/>
      <c r="V40" s="186"/>
      <c r="W40" s="141"/>
      <c r="X40" s="141"/>
      <c r="Y40" s="141"/>
      <c r="Z40" s="141"/>
      <c r="AA40" s="141"/>
      <c r="AB40" s="186"/>
      <c r="AC40" s="186"/>
      <c r="AD40" s="141"/>
      <c r="AE40" s="141"/>
      <c r="AF40" s="141"/>
      <c r="AG40" s="141"/>
      <c r="AH40" s="141"/>
      <c r="AI40" s="186"/>
      <c r="AJ40" s="186"/>
      <c r="AK40" s="141"/>
      <c r="AL40" s="141"/>
      <c r="AM40" s="141"/>
      <c r="AN40" s="141"/>
      <c r="AO40" s="141"/>
      <c r="AP40" s="186"/>
      <c r="AQ40" s="186"/>
      <c r="AR40" s="142"/>
      <c r="AS40" s="58" t="str">
        <f aca="false">IF(A40&lt;&gt;"",IFERROR(VLOOKUP(N40,Tabelas!B:D,3,0),0),"")</f>
        <v/>
      </c>
      <c r="AT40" s="59" t="str">
        <f aca="false">IF(A40&lt;&gt;"",IFERROR(VLOOKUP(O40,Tabelas!B:D,3,0),0),"")</f>
        <v/>
      </c>
      <c r="AU40" s="59" t="str">
        <f aca="false">IF(A40&lt;&gt;"",IFERROR(VLOOKUP(P40,Tabelas!B:D,3,0),0),"")</f>
        <v/>
      </c>
      <c r="AV40" s="59" t="str">
        <f aca="false">IF(A40&lt;&gt;"",IFERROR(VLOOKUP(Q40,Tabelas!B:D,3,0),0),"")</f>
        <v/>
      </c>
      <c r="AW40" s="59" t="str">
        <f aca="false">IF(A40&lt;&gt;"",IFERROR(VLOOKUP(R40,Tabelas!B:D,3,0),0),"")</f>
        <v/>
      </c>
      <c r="AX40" s="59" t="str">
        <f aca="false">IF(A40&lt;&gt;"",IFERROR(VLOOKUP(S40,Tabelas!B:D,3,0),0),"")</f>
        <v/>
      </c>
      <c r="AY40" s="59" t="str">
        <f aca="false">IF(A40&lt;&gt;"",IFERROR(VLOOKUP(T40,Tabelas!B:D,3,0),0),"")</f>
        <v/>
      </c>
      <c r="AZ40" s="59" t="str">
        <f aca="false">IF(A40&lt;&gt;"",IFERROR(VLOOKUP(U40,Tabelas!B:D,3,0),0),"")</f>
        <v/>
      </c>
      <c r="BA40" s="59" t="str">
        <f aca="false">IF(A40&lt;&gt;"",IFERROR(VLOOKUP(V40,Tabelas!B:D,3,0),0),"")</f>
        <v/>
      </c>
      <c r="BB40" s="59" t="str">
        <f aca="false">IF(A40&lt;&gt;"",IFERROR(VLOOKUP(W40,Tabelas!B:D,3,0),0),"")</f>
        <v/>
      </c>
      <c r="BC40" s="59" t="str">
        <f aca="false">IF(A40&lt;&gt;"",IFERROR(VLOOKUP(X40,Tabelas!B:D,3,0),0),"")</f>
        <v/>
      </c>
      <c r="BD40" s="59" t="str">
        <f aca="false">IF(A40&lt;&gt;"",IFERROR(VLOOKUP(Y40,Tabelas!B:D,3,0),0),"")</f>
        <v/>
      </c>
      <c r="BE40" s="59" t="str">
        <f aca="false">IF(A40&lt;&gt;"",IFERROR(VLOOKUP(Z40,Tabelas!B:D,3,0),0),"")</f>
        <v/>
      </c>
      <c r="BF40" s="59" t="str">
        <f aca="false">IF(A40&lt;&gt;"",IFERROR(VLOOKUP(AA40,Tabelas!B:D,3,0),0),"")</f>
        <v/>
      </c>
      <c r="BG40" s="59" t="str">
        <f aca="false">IF(A40&lt;&gt;"",IFERROR(VLOOKUP(AB40,Tabelas!B:D,3,0),0),"")</f>
        <v/>
      </c>
      <c r="BH40" s="59" t="str">
        <f aca="false">IF(A40&lt;&gt;"",IFERROR(VLOOKUP(AC40,Tabelas!B:D,3,0),0),"")</f>
        <v/>
      </c>
      <c r="BI40" s="59" t="str">
        <f aca="false">IF(A40&lt;&gt;"",IFERROR(VLOOKUP(AD40,Tabelas!B:D,3,0),0),"")</f>
        <v/>
      </c>
      <c r="BJ40" s="59" t="str">
        <f aca="false">IF(A40&lt;&gt;"",IFERROR(VLOOKUP(AE40,Tabelas!B:D,3,0),0),"")</f>
        <v/>
      </c>
      <c r="BK40" s="59" t="str">
        <f aca="false">IF(A40&lt;&gt;"",IFERROR(VLOOKUP(AF40,Tabelas!B:D,3,0),0),"")</f>
        <v/>
      </c>
      <c r="BL40" s="59" t="str">
        <f aca="false">IF(A40&lt;&gt;"",IFERROR(VLOOKUP(AG40,Tabelas!B:D,3,0),0),"")</f>
        <v/>
      </c>
      <c r="BM40" s="59" t="str">
        <f aca="false">IF(A40&lt;&gt;"",IFERROR(VLOOKUP(AH40,Tabelas!B:D,3,0),0),"")</f>
        <v/>
      </c>
      <c r="BN40" s="59" t="str">
        <f aca="false">IF(A40&lt;&gt;"",IFERROR(VLOOKUP(AI40,Tabelas!B:D,3,0),0),"")</f>
        <v/>
      </c>
      <c r="BO40" s="59" t="str">
        <f aca="false">IF(A40&lt;&gt;"",IFERROR(VLOOKUP(AJ40,Tabelas!B:D,3,0),0),"")</f>
        <v/>
      </c>
      <c r="BP40" s="59" t="str">
        <f aca="false">IF(A40&lt;&gt;"",IFERROR(VLOOKUP(AK40,Tabelas!B:D,3,0),0),"")</f>
        <v/>
      </c>
      <c r="BQ40" s="59" t="str">
        <f aca="false">IF(A40&lt;&gt;"",IFERROR(VLOOKUP(AL40,Tabelas!B:D,3,0),0),"")</f>
        <v/>
      </c>
      <c r="BR40" s="59" t="str">
        <f aca="false">IF(A40&lt;&gt;"",IFERROR(VLOOKUP(AM40,Tabelas!B:D,3,0),0),"")</f>
        <v/>
      </c>
      <c r="BS40" s="59" t="str">
        <f aca="false">IF(A40&lt;&gt;"",IFERROR(VLOOKUP(AN40,Tabelas!B:D,3,0),0),"")</f>
        <v/>
      </c>
      <c r="BT40" s="59" t="str">
        <f aca="false">IF(A40&lt;&gt;"",IFERROR(VLOOKUP(AO40,Tabelas!B:D,3,0),0),"")</f>
        <v/>
      </c>
      <c r="BU40" s="59" t="str">
        <f aca="false">IF(A40&lt;&gt;"",IFERROR(VLOOKUP(AP40,Tabelas!B:D,3,0),0),"")</f>
        <v/>
      </c>
      <c r="BV40" s="59" t="str">
        <f aca="false">IF(A40&lt;&gt;"",IFERROR(VLOOKUP(AQ40,Tabelas!B:D,3,0),0),"")</f>
        <v/>
      </c>
      <c r="BW40" s="59" t="str">
        <f aca="false">IF(A40&lt;&gt;"",IFERROR(VLOOKUP(AR40,Tabelas!B:D,3,0),0),"")</f>
        <v/>
      </c>
      <c r="BX40" s="56" t="str">
        <f aca="false">IF(A40&lt;&gt;"",SUM(AS40:BW40),"")</f>
        <v/>
      </c>
      <c r="BY40" s="55" t="e">
        <f aca="false">IF(A40&lt;&gt;"",COUNTIF(N40:AR40,"LM")+COUNTIF(N40:AR40,"L"),"")+COUNTIF(N40:AR40,"LP")</f>
        <v>#VALUE!</v>
      </c>
      <c r="BZ40" s="56" t="str">
        <f aca="false">IF(A40&lt;&gt;"",COUNTIF(N40:AR40,"AB"),"")</f>
        <v/>
      </c>
      <c r="CA40" s="56" t="str">
        <f aca="false">IF(A40&lt;&gt;"",COUNTIF(N40:AR40,"FE"),"")</f>
        <v/>
      </c>
      <c r="CB40" s="56" t="str">
        <f aca="false">IF(A40&lt;&gt;"",COUNTIF(N40:AR40,"LC"),"")</f>
        <v/>
      </c>
      <c r="CC40" s="56" t="str">
        <f aca="false">IF(A40&lt;&gt;"",COUNTIF(N40:AR40,"CE"),"")</f>
        <v/>
      </c>
      <c r="CD40" s="55" t="str">
        <f aca="false">IF(A40&lt;&gt;"",COUNTIF(N40:AR40,"AF1")+COUNTIF(N40:AR40,"AF2")+COUNTIF(N40:AR40,"AF3")+COUNTIF(N40:AR40,"AF4")+COUNTIF(N40:AR40,"AF5")+COUNTIF(N40:AR40,"AF6")+COUNTIF(N40:AR40,"AF7")+COUNTIF(N40:AR40,"AF8")+COUNTIF(N40:AR40,"AF9")+COUNTIF(N40:AR40,"AF10")+COUNTIF(N40:AR40,"AF11")+COUNTIF(N40:AR40,"AF12")+COUNTIF(N40:AR40,"AF13")+COUNTIF(N40:AR40,"AF14"),"")</f>
        <v/>
      </c>
      <c r="CE40" s="55" t="str">
        <f aca="false">IF(A40&lt;&gt;"",COUNTIF(N40:AR40,"CE")+COUNTIF(N40:AR40,"L")+COUNTIF(N40:AR40,"LM")+COUNTIF(N40:AR40,"LP")+COUNTIF(N40:AR40,"LC")+COUNTIF(N40:AR40,"AB")+COUNTIF(N40:AR40,"AF1")+COUNTIF(N40:AR40,"AF2")+COUNTIF(N40:AR40,"AF3")+COUNTIF(N40:AR40,"AF4")+COUNTIF(N40:AR40,"AF5")+COUNTIF(N40:AR40,"AF6")+COUNTIF(N40:AR40,"AF7")+COUNTIF(N40:AR40,"AF8")+COUNTIF(N40:AR40,"AF9")+COUNTIF(N40:AR40,"AF10")+COUNTIF(N40:AR40,"AF11")+COUNTIF(N40:AR40,"AF12")+COUNTIF(N40:AR40,"AF13")+COUNTIF(N40:AR40,"AF14")+COUNTIF(N40:AR40,"RC")+COUNTIF(N40:AR40,"FO")+COUNTIF(N40:AR40,"FE"),"")</f>
        <v/>
      </c>
      <c r="CF40" s="57" t="str">
        <f aca="false">IF(A40&lt;&gt;"",COUNTIF(N40:AR40,"APH"),"")</f>
        <v/>
      </c>
      <c r="CG40" s="3"/>
    </row>
    <row r="41" customFormat="false" ht="12.75" hidden="false" customHeight="true" outlineLevel="0" collapsed="false">
      <c r="A41" s="140"/>
      <c r="B41" s="46"/>
      <c r="C41" s="48"/>
      <c r="D41" s="48"/>
      <c r="E41" s="48"/>
      <c r="F41" s="48"/>
      <c r="G41" s="50"/>
      <c r="H41" s="50"/>
      <c r="I41" s="50"/>
      <c r="J41" s="50"/>
      <c r="K41" s="50"/>
      <c r="L41" s="50"/>
      <c r="M41" s="50"/>
      <c r="N41" s="186"/>
      <c r="O41" s="186"/>
      <c r="P41" s="141"/>
      <c r="Q41" s="141"/>
      <c r="R41" s="141"/>
      <c r="S41" s="141"/>
      <c r="T41" s="186"/>
      <c r="U41" s="186"/>
      <c r="V41" s="186"/>
      <c r="W41" s="141"/>
      <c r="X41" s="141"/>
      <c r="Y41" s="141"/>
      <c r="Z41" s="141"/>
      <c r="AA41" s="141"/>
      <c r="AB41" s="186"/>
      <c r="AC41" s="186"/>
      <c r="AD41" s="141"/>
      <c r="AE41" s="141"/>
      <c r="AF41" s="141"/>
      <c r="AG41" s="141"/>
      <c r="AH41" s="141"/>
      <c r="AI41" s="186"/>
      <c r="AJ41" s="186"/>
      <c r="AK41" s="141"/>
      <c r="AL41" s="141"/>
      <c r="AM41" s="141"/>
      <c r="AN41" s="141"/>
      <c r="AO41" s="141"/>
      <c r="AP41" s="186"/>
      <c r="AQ41" s="186"/>
      <c r="AR41" s="142"/>
      <c r="AS41" s="58" t="str">
        <f aca="false">IF(A41&lt;&gt;"",IFERROR(VLOOKUP(N41,Tabelas!B:D,3,0),0),"")</f>
        <v/>
      </c>
      <c r="AT41" s="59" t="str">
        <f aca="false">IF(A41&lt;&gt;"",IFERROR(VLOOKUP(O41,Tabelas!B:D,3,0),0),"")</f>
        <v/>
      </c>
      <c r="AU41" s="59" t="str">
        <f aca="false">IF(A41&lt;&gt;"",IFERROR(VLOOKUP(P41,Tabelas!B:D,3,0),0),"")</f>
        <v/>
      </c>
      <c r="AV41" s="59" t="str">
        <f aca="false">IF(A41&lt;&gt;"",IFERROR(VLOOKUP(Q41,Tabelas!B:D,3,0),0),"")</f>
        <v/>
      </c>
      <c r="AW41" s="59" t="str">
        <f aca="false">IF(A41&lt;&gt;"",IFERROR(VLOOKUP(R41,Tabelas!B:D,3,0),0),"")</f>
        <v/>
      </c>
      <c r="AX41" s="59" t="str">
        <f aca="false">IF(A41&lt;&gt;"",IFERROR(VLOOKUP(S41,Tabelas!B:D,3,0),0),"")</f>
        <v/>
      </c>
      <c r="AY41" s="59" t="str">
        <f aca="false">IF(A41&lt;&gt;"",IFERROR(VLOOKUP(T41,Tabelas!B:D,3,0),0),"")</f>
        <v/>
      </c>
      <c r="AZ41" s="59" t="str">
        <f aca="false">IF(A41&lt;&gt;"",IFERROR(VLOOKUP(U41,Tabelas!B:D,3,0),0),"")</f>
        <v/>
      </c>
      <c r="BA41" s="59" t="str">
        <f aca="false">IF(A41&lt;&gt;"",IFERROR(VLOOKUP(V41,Tabelas!B:D,3,0),0),"")</f>
        <v/>
      </c>
      <c r="BB41" s="59" t="str">
        <f aca="false">IF(A41&lt;&gt;"",IFERROR(VLOOKUP(W41,Tabelas!B:D,3,0),0),"")</f>
        <v/>
      </c>
      <c r="BC41" s="59" t="str">
        <f aca="false">IF(A41&lt;&gt;"",IFERROR(VLOOKUP(X41,Tabelas!B:D,3,0),0),"")</f>
        <v/>
      </c>
      <c r="BD41" s="59" t="str">
        <f aca="false">IF(A41&lt;&gt;"",IFERROR(VLOOKUP(Y41,Tabelas!B:D,3,0),0),"")</f>
        <v/>
      </c>
      <c r="BE41" s="59" t="str">
        <f aca="false">IF(A41&lt;&gt;"",IFERROR(VLOOKUP(Z41,Tabelas!B:D,3,0),0),"")</f>
        <v/>
      </c>
      <c r="BF41" s="59" t="str">
        <f aca="false">IF(A41&lt;&gt;"",IFERROR(VLOOKUP(AA41,Tabelas!B:D,3,0),0),"")</f>
        <v/>
      </c>
      <c r="BG41" s="59" t="str">
        <f aca="false">IF(A41&lt;&gt;"",IFERROR(VLOOKUP(AB41,Tabelas!B:D,3,0),0),"")</f>
        <v/>
      </c>
      <c r="BH41" s="59" t="str">
        <f aca="false">IF(A41&lt;&gt;"",IFERROR(VLOOKUP(AC41,Tabelas!B:D,3,0),0),"")</f>
        <v/>
      </c>
      <c r="BI41" s="59" t="str">
        <f aca="false">IF(A41&lt;&gt;"",IFERROR(VLOOKUP(AD41,Tabelas!B:D,3,0),0),"")</f>
        <v/>
      </c>
      <c r="BJ41" s="59" t="str">
        <f aca="false">IF(A41&lt;&gt;"",IFERROR(VLOOKUP(AE41,Tabelas!B:D,3,0),0),"")</f>
        <v/>
      </c>
      <c r="BK41" s="59" t="str">
        <f aca="false">IF(A41&lt;&gt;"",IFERROR(VLOOKUP(AF41,Tabelas!B:D,3,0),0),"")</f>
        <v/>
      </c>
      <c r="BL41" s="59" t="str">
        <f aca="false">IF(A41&lt;&gt;"",IFERROR(VLOOKUP(AG41,Tabelas!B:D,3,0),0),"")</f>
        <v/>
      </c>
      <c r="BM41" s="59" t="str">
        <f aca="false">IF(A41&lt;&gt;"",IFERROR(VLOOKUP(AH41,Tabelas!B:D,3,0),0),"")</f>
        <v/>
      </c>
      <c r="BN41" s="59" t="str">
        <f aca="false">IF(A41&lt;&gt;"",IFERROR(VLOOKUP(AI41,Tabelas!B:D,3,0),0),"")</f>
        <v/>
      </c>
      <c r="BO41" s="59" t="str">
        <f aca="false">IF(A41&lt;&gt;"",IFERROR(VLOOKUP(AJ41,Tabelas!B:D,3,0),0),"")</f>
        <v/>
      </c>
      <c r="BP41" s="59" t="str">
        <f aca="false">IF(A41&lt;&gt;"",IFERROR(VLOOKUP(AK41,Tabelas!B:D,3,0),0),"")</f>
        <v/>
      </c>
      <c r="BQ41" s="59" t="str">
        <f aca="false">IF(A41&lt;&gt;"",IFERROR(VLOOKUP(AL41,Tabelas!B:D,3,0),0),"")</f>
        <v/>
      </c>
      <c r="BR41" s="59" t="str">
        <f aca="false">IF(A41&lt;&gt;"",IFERROR(VLOOKUP(AM41,Tabelas!B:D,3,0),0),"")</f>
        <v/>
      </c>
      <c r="BS41" s="59" t="str">
        <f aca="false">IF(A41&lt;&gt;"",IFERROR(VLOOKUP(AN41,Tabelas!B:D,3,0),0),"")</f>
        <v/>
      </c>
      <c r="BT41" s="59" t="str">
        <f aca="false">IF(A41&lt;&gt;"",IFERROR(VLOOKUP(AO41,Tabelas!B:D,3,0),0),"")</f>
        <v/>
      </c>
      <c r="BU41" s="59" t="str">
        <f aca="false">IF(A41&lt;&gt;"",IFERROR(VLOOKUP(AP41,Tabelas!B:D,3,0),0),"")</f>
        <v/>
      </c>
      <c r="BV41" s="59" t="str">
        <f aca="false">IF(A41&lt;&gt;"",IFERROR(VLOOKUP(AQ41,Tabelas!B:D,3,0),0),"")</f>
        <v/>
      </c>
      <c r="BW41" s="59" t="str">
        <f aca="false">IF(A41&lt;&gt;"",IFERROR(VLOOKUP(AR41,Tabelas!B:D,3,0),0),"")</f>
        <v/>
      </c>
      <c r="BX41" s="56" t="str">
        <f aca="false">IF(A41&lt;&gt;"",SUM(AS41:BW41),"")</f>
        <v/>
      </c>
      <c r="BY41" s="55" t="e">
        <f aca="false">IF(A41&lt;&gt;"",COUNTIF(N41:AR41,"LM")+COUNTIF(N41:AR41,"L"),"")+COUNTIF(N41:AR41,"LP")</f>
        <v>#VALUE!</v>
      </c>
      <c r="BZ41" s="56" t="str">
        <f aca="false">IF(A41&lt;&gt;"",COUNTIF(N41:AR41,"AB"),"")</f>
        <v/>
      </c>
      <c r="CA41" s="56" t="str">
        <f aca="false">IF(A41&lt;&gt;"",COUNTIF(N41:AR41,"FE"),"")</f>
        <v/>
      </c>
      <c r="CB41" s="56" t="str">
        <f aca="false">IF(A41&lt;&gt;"",COUNTIF(N41:AR41,"LC"),"")</f>
        <v/>
      </c>
      <c r="CC41" s="56" t="str">
        <f aca="false">IF(A41&lt;&gt;"",COUNTIF(N41:AR41,"CE"),"")</f>
        <v/>
      </c>
      <c r="CD41" s="55" t="str">
        <f aca="false">IF(A41&lt;&gt;"",COUNTIF(N41:AR41,"AF1")+COUNTIF(N41:AR41,"AF2")+COUNTIF(N41:AR41,"AF3")+COUNTIF(N41:AR41,"AF4")+COUNTIF(N41:AR41,"AF5")+COUNTIF(N41:AR41,"AF6")+COUNTIF(N41:AR41,"AF7")+COUNTIF(N41:AR41,"AF8")+COUNTIF(N41:AR41,"AF9")+COUNTIF(N41:AR41,"AF10")+COUNTIF(N41:AR41,"AF11")+COUNTIF(N41:AR41,"AF12")+COUNTIF(N41:AR41,"AF13")+COUNTIF(N41:AR41,"AF14"),"")</f>
        <v/>
      </c>
      <c r="CE41" s="55" t="str">
        <f aca="false">IF(A41&lt;&gt;"",COUNTIF(N41:AR41,"CE")+COUNTIF(N41:AR41,"L")+COUNTIF(N41:AR41,"LM")+COUNTIF(N41:AR41,"LP")+COUNTIF(N41:AR41,"LC")+COUNTIF(N41:AR41,"AB")+COUNTIF(N41:AR41,"AF1")+COUNTIF(N41:AR41,"AF2")+COUNTIF(N41:AR41,"AF3")+COUNTIF(N41:AR41,"AF4")+COUNTIF(N41:AR41,"AF5")+COUNTIF(N41:AR41,"AF6")+COUNTIF(N41:AR41,"AF7")+COUNTIF(N41:AR41,"AF8")+COUNTIF(N41:AR41,"AF9")+COUNTIF(N41:AR41,"AF10")+COUNTIF(N41:AR41,"AF11")+COUNTIF(N41:AR41,"AF12")+COUNTIF(N41:AR41,"AF13")+COUNTIF(N41:AR41,"AF14")+COUNTIF(N41:AR41,"RC")+COUNTIF(N41:AR41,"FO")+COUNTIF(N41:AR41,"FE"),"")</f>
        <v/>
      </c>
      <c r="CF41" s="57" t="str">
        <f aca="false">IF(A41&lt;&gt;"",COUNTIF(N41:AR41,"APH"),"")</f>
        <v/>
      </c>
      <c r="CG41" s="3"/>
    </row>
    <row r="42" customFormat="false" ht="12.75" hidden="false" customHeight="true" outlineLevel="0" collapsed="false">
      <c r="A42" s="140"/>
      <c r="B42" s="46"/>
      <c r="C42" s="48"/>
      <c r="D42" s="48"/>
      <c r="E42" s="48"/>
      <c r="F42" s="48"/>
      <c r="G42" s="49"/>
      <c r="H42" s="50"/>
      <c r="I42" s="50"/>
      <c r="J42" s="50"/>
      <c r="K42" s="50"/>
      <c r="L42" s="50"/>
      <c r="M42" s="50"/>
      <c r="N42" s="186"/>
      <c r="O42" s="186"/>
      <c r="P42" s="141"/>
      <c r="Q42" s="141"/>
      <c r="R42" s="141"/>
      <c r="S42" s="141"/>
      <c r="T42" s="186"/>
      <c r="U42" s="186"/>
      <c r="V42" s="186"/>
      <c r="W42" s="141"/>
      <c r="X42" s="141"/>
      <c r="Y42" s="141"/>
      <c r="Z42" s="141"/>
      <c r="AA42" s="141"/>
      <c r="AB42" s="186"/>
      <c r="AC42" s="186"/>
      <c r="AD42" s="141"/>
      <c r="AE42" s="141"/>
      <c r="AF42" s="141"/>
      <c r="AG42" s="141"/>
      <c r="AH42" s="141"/>
      <c r="AI42" s="186"/>
      <c r="AJ42" s="186"/>
      <c r="AK42" s="141"/>
      <c r="AL42" s="141"/>
      <c r="AM42" s="141"/>
      <c r="AN42" s="141"/>
      <c r="AO42" s="141"/>
      <c r="AP42" s="186"/>
      <c r="AQ42" s="186"/>
      <c r="AR42" s="142"/>
      <c r="AS42" s="58" t="str">
        <f aca="false">IF(A42&lt;&gt;"",IFERROR(VLOOKUP(N42,Tabelas!B:D,3,0),0),"")</f>
        <v/>
      </c>
      <c r="AT42" s="59" t="str">
        <f aca="false">IF(A42&lt;&gt;"",IFERROR(VLOOKUP(O42,Tabelas!B:D,3,0),0),"")</f>
        <v/>
      </c>
      <c r="AU42" s="59" t="str">
        <f aca="false">IF(A42&lt;&gt;"",IFERROR(VLOOKUP(P42,Tabelas!B:D,3,0),0),"")</f>
        <v/>
      </c>
      <c r="AV42" s="59" t="str">
        <f aca="false">IF(A42&lt;&gt;"",IFERROR(VLOOKUP(Q42,Tabelas!B:D,3,0),0),"")</f>
        <v/>
      </c>
      <c r="AW42" s="59" t="str">
        <f aca="false">IF(A42&lt;&gt;"",IFERROR(VLOOKUP(R42,Tabelas!B:D,3,0),0),"")</f>
        <v/>
      </c>
      <c r="AX42" s="59" t="str">
        <f aca="false">IF(A42&lt;&gt;"",IFERROR(VLOOKUP(S42,Tabelas!B:D,3,0),0),"")</f>
        <v/>
      </c>
      <c r="AY42" s="59" t="str">
        <f aca="false">IF(A42&lt;&gt;"",IFERROR(VLOOKUP(T42,Tabelas!B:D,3,0),0),"")</f>
        <v/>
      </c>
      <c r="AZ42" s="59" t="str">
        <f aca="false">IF(A42&lt;&gt;"",IFERROR(VLOOKUP(U42,Tabelas!B:D,3,0),0),"")</f>
        <v/>
      </c>
      <c r="BA42" s="59" t="str">
        <f aca="false">IF(A42&lt;&gt;"",IFERROR(VLOOKUP(V42,Tabelas!B:D,3,0),0),"")</f>
        <v/>
      </c>
      <c r="BB42" s="59" t="str">
        <f aca="false">IF(A42&lt;&gt;"",IFERROR(VLOOKUP(W42,Tabelas!B:D,3,0),0),"")</f>
        <v/>
      </c>
      <c r="BC42" s="59" t="str">
        <f aca="false">IF(A42&lt;&gt;"",IFERROR(VLOOKUP(X42,Tabelas!B:D,3,0),0),"")</f>
        <v/>
      </c>
      <c r="BD42" s="59" t="str">
        <f aca="false">IF(A42&lt;&gt;"",IFERROR(VLOOKUP(Y42,Tabelas!B:D,3,0),0),"")</f>
        <v/>
      </c>
      <c r="BE42" s="59" t="str">
        <f aca="false">IF(A42&lt;&gt;"",IFERROR(VLOOKUP(Z42,Tabelas!B:D,3,0),0),"")</f>
        <v/>
      </c>
      <c r="BF42" s="59" t="str">
        <f aca="false">IF(A42&lt;&gt;"",IFERROR(VLOOKUP(AA42,Tabelas!B:D,3,0),0),"")</f>
        <v/>
      </c>
      <c r="BG42" s="59" t="str">
        <f aca="false">IF(A42&lt;&gt;"",IFERROR(VLOOKUP(AB42,Tabelas!B:D,3,0),0),"")</f>
        <v/>
      </c>
      <c r="BH42" s="59" t="str">
        <f aca="false">IF(A42&lt;&gt;"",IFERROR(VLOOKUP(AC42,Tabelas!B:D,3,0),0),"")</f>
        <v/>
      </c>
      <c r="BI42" s="59" t="str">
        <f aca="false">IF(A42&lt;&gt;"",IFERROR(VLOOKUP(AD42,Tabelas!B:D,3,0),0),"")</f>
        <v/>
      </c>
      <c r="BJ42" s="59" t="str">
        <f aca="false">IF(A42&lt;&gt;"",IFERROR(VLOOKUP(AE42,Tabelas!B:D,3,0),0),"")</f>
        <v/>
      </c>
      <c r="BK42" s="59" t="str">
        <f aca="false">IF(A42&lt;&gt;"",IFERROR(VLOOKUP(AF42,Tabelas!B:D,3,0),0),"")</f>
        <v/>
      </c>
      <c r="BL42" s="59" t="str">
        <f aca="false">IF(A42&lt;&gt;"",IFERROR(VLOOKUP(AG42,Tabelas!B:D,3,0),0),"")</f>
        <v/>
      </c>
      <c r="BM42" s="59" t="str">
        <f aca="false">IF(A42&lt;&gt;"",IFERROR(VLOOKUP(AH42,Tabelas!B:D,3,0),0),"")</f>
        <v/>
      </c>
      <c r="BN42" s="59" t="str">
        <f aca="false">IF(A42&lt;&gt;"",IFERROR(VLOOKUP(AI42,Tabelas!B:D,3,0),0),"")</f>
        <v/>
      </c>
      <c r="BO42" s="59" t="str">
        <f aca="false">IF(A42&lt;&gt;"",IFERROR(VLOOKUP(AJ42,Tabelas!B:D,3,0),0),"")</f>
        <v/>
      </c>
      <c r="BP42" s="59" t="str">
        <f aca="false">IF(A42&lt;&gt;"",IFERROR(VLOOKUP(AK42,Tabelas!B:D,3,0),0),"")</f>
        <v/>
      </c>
      <c r="BQ42" s="59" t="str">
        <f aca="false">IF(A42&lt;&gt;"",IFERROR(VLOOKUP(AL42,Tabelas!B:D,3,0),0),"")</f>
        <v/>
      </c>
      <c r="BR42" s="59" t="str">
        <f aca="false">IF(A42&lt;&gt;"",IFERROR(VLOOKUP(AM42,Tabelas!B:D,3,0),0),"")</f>
        <v/>
      </c>
      <c r="BS42" s="59" t="str">
        <f aca="false">IF(A42&lt;&gt;"",IFERROR(VLOOKUP(AN42,Tabelas!B:D,3,0),0),"")</f>
        <v/>
      </c>
      <c r="BT42" s="59" t="str">
        <f aca="false">IF(A42&lt;&gt;"",IFERROR(VLOOKUP(AO42,Tabelas!B:D,3,0),0),"")</f>
        <v/>
      </c>
      <c r="BU42" s="59" t="str">
        <f aca="false">IF(A42&lt;&gt;"",IFERROR(VLOOKUP(AP42,Tabelas!B:D,3,0),0),"")</f>
        <v/>
      </c>
      <c r="BV42" s="59" t="str">
        <f aca="false">IF(A42&lt;&gt;"",IFERROR(VLOOKUP(AQ42,Tabelas!B:D,3,0),0),"")</f>
        <v/>
      </c>
      <c r="BW42" s="59" t="str">
        <f aca="false">IF(A42&lt;&gt;"",IFERROR(VLOOKUP(AR42,Tabelas!B:D,3,0),0),"")</f>
        <v/>
      </c>
      <c r="BX42" s="56" t="str">
        <f aca="false">IF(A42&lt;&gt;"",SUM(AS42:BW42),"")</f>
        <v/>
      </c>
      <c r="BY42" s="55" t="e">
        <f aca="false">IF(A42&lt;&gt;"",COUNTIF(N42:AR42,"LM")+COUNTIF(N42:AR42,"L"),"")+COUNTIF(N42:AR42,"LP")</f>
        <v>#VALUE!</v>
      </c>
      <c r="BZ42" s="56" t="str">
        <f aca="false">IF(A42&lt;&gt;"",COUNTIF(N42:AR42,"AB"),"")</f>
        <v/>
      </c>
      <c r="CA42" s="56" t="str">
        <f aca="false">IF(A42&lt;&gt;"",COUNTIF(N42:AR42,"FE"),"")</f>
        <v/>
      </c>
      <c r="CB42" s="56" t="str">
        <f aca="false">IF(A42&lt;&gt;"",COUNTIF(N42:AR42,"LC"),"")</f>
        <v/>
      </c>
      <c r="CC42" s="56" t="str">
        <f aca="false">IF(A42&lt;&gt;"",COUNTIF(N42:AR42,"CE"),"")</f>
        <v/>
      </c>
      <c r="CD42" s="55" t="str">
        <f aca="false">IF(A42&lt;&gt;"",COUNTIF(N42:AR42,"AF1")+COUNTIF(N42:AR42,"AF2")+COUNTIF(N42:AR42,"AF3")+COUNTIF(N42:AR42,"AF4")+COUNTIF(N42:AR42,"AF5")+COUNTIF(N42:AR42,"AF6")+COUNTIF(N42:AR42,"AF7")+COUNTIF(N42:AR42,"AF8")+COUNTIF(N42:AR42,"AF9")+COUNTIF(N42:AR42,"AF10")+COUNTIF(N42:AR42,"AF11")+COUNTIF(N42:AR42,"AF12")+COUNTIF(N42:AR42,"AF13")+COUNTIF(N42:AR42,"AF14"),"")</f>
        <v/>
      </c>
      <c r="CE42" s="55" t="str">
        <f aca="false">IF(A42&lt;&gt;"",COUNTIF(N42:AR42,"CE")+COUNTIF(N42:AR42,"L")+COUNTIF(N42:AR42,"LM")+COUNTIF(N42:AR42,"LP")+COUNTIF(N42:AR42,"LC")+COUNTIF(N42:AR42,"AB")+COUNTIF(N42:AR42,"AF1")+COUNTIF(N42:AR42,"AF2")+COUNTIF(N42:AR42,"AF3")+COUNTIF(N42:AR42,"AF4")+COUNTIF(N42:AR42,"AF5")+COUNTIF(N42:AR42,"AF6")+COUNTIF(N42:AR42,"AF7")+COUNTIF(N42:AR42,"AF8")+COUNTIF(N42:AR42,"AF9")+COUNTIF(N42:AR42,"AF10")+COUNTIF(N42:AR42,"AF11")+COUNTIF(N42:AR42,"AF12")+COUNTIF(N42:AR42,"AF13")+COUNTIF(N42:AR42,"AF14")+COUNTIF(N42:AR42,"RC")+COUNTIF(N42:AR42,"FO")+COUNTIF(N42:AR42,"FE"),"")</f>
        <v/>
      </c>
      <c r="CF42" s="57" t="str">
        <f aca="false">IF(A42&lt;&gt;"",COUNTIF(N42:AR42,"APH"),"")</f>
        <v/>
      </c>
      <c r="CG42" s="3"/>
    </row>
    <row r="43" customFormat="false" ht="12.75" hidden="false" customHeight="true" outlineLevel="0" collapsed="false">
      <c r="A43" s="140"/>
      <c r="B43" s="46"/>
      <c r="C43" s="48"/>
      <c r="D43" s="48"/>
      <c r="E43" s="48"/>
      <c r="F43" s="48"/>
      <c r="G43" s="49"/>
      <c r="H43" s="50"/>
      <c r="I43" s="50"/>
      <c r="J43" s="50"/>
      <c r="K43" s="50"/>
      <c r="L43" s="50"/>
      <c r="M43" s="50"/>
      <c r="N43" s="186"/>
      <c r="O43" s="186"/>
      <c r="P43" s="141"/>
      <c r="Q43" s="141"/>
      <c r="R43" s="141"/>
      <c r="S43" s="141"/>
      <c r="T43" s="186"/>
      <c r="U43" s="186"/>
      <c r="V43" s="186"/>
      <c r="W43" s="141"/>
      <c r="X43" s="141"/>
      <c r="Y43" s="141"/>
      <c r="Z43" s="141"/>
      <c r="AA43" s="141"/>
      <c r="AB43" s="186"/>
      <c r="AC43" s="186"/>
      <c r="AD43" s="141"/>
      <c r="AE43" s="141"/>
      <c r="AF43" s="141"/>
      <c r="AG43" s="141"/>
      <c r="AH43" s="141"/>
      <c r="AI43" s="186"/>
      <c r="AJ43" s="186"/>
      <c r="AK43" s="141"/>
      <c r="AL43" s="141"/>
      <c r="AM43" s="141"/>
      <c r="AN43" s="141"/>
      <c r="AO43" s="141"/>
      <c r="AP43" s="186"/>
      <c r="AQ43" s="186"/>
      <c r="AR43" s="142"/>
      <c r="AS43" s="58" t="str">
        <f aca="false">IF(A43&lt;&gt;"",IFERROR(VLOOKUP(N43,Tabelas!B:D,3,0),0),"")</f>
        <v/>
      </c>
      <c r="AT43" s="59" t="str">
        <f aca="false">IF(A43&lt;&gt;"",IFERROR(VLOOKUP(O43,Tabelas!B:D,3,0),0),"")</f>
        <v/>
      </c>
      <c r="AU43" s="59" t="str">
        <f aca="false">IF(A43&lt;&gt;"",IFERROR(VLOOKUP(P43,Tabelas!B:D,3,0),0),"")</f>
        <v/>
      </c>
      <c r="AV43" s="59" t="str">
        <f aca="false">IF(A43&lt;&gt;"",IFERROR(VLOOKUP(Q43,Tabelas!B:D,3,0),0),"")</f>
        <v/>
      </c>
      <c r="AW43" s="59" t="str">
        <f aca="false">IF(A43&lt;&gt;"",IFERROR(VLOOKUP(R43,Tabelas!B:D,3,0),0),"")</f>
        <v/>
      </c>
      <c r="AX43" s="59" t="str">
        <f aca="false">IF(A43&lt;&gt;"",IFERROR(VLOOKUP(S43,Tabelas!B:D,3,0),0),"")</f>
        <v/>
      </c>
      <c r="AY43" s="59" t="str">
        <f aca="false">IF(A43&lt;&gt;"",IFERROR(VLOOKUP(T43,Tabelas!B:D,3,0),0),"")</f>
        <v/>
      </c>
      <c r="AZ43" s="59" t="str">
        <f aca="false">IF(A43&lt;&gt;"",IFERROR(VLOOKUP(U43,Tabelas!B:D,3,0),0),"")</f>
        <v/>
      </c>
      <c r="BA43" s="59" t="str">
        <f aca="false">IF(A43&lt;&gt;"",IFERROR(VLOOKUP(V43,Tabelas!B:D,3,0),0),"")</f>
        <v/>
      </c>
      <c r="BB43" s="59" t="str">
        <f aca="false">IF(A43&lt;&gt;"",IFERROR(VLOOKUP(W43,Tabelas!B:D,3,0),0),"")</f>
        <v/>
      </c>
      <c r="BC43" s="59" t="str">
        <f aca="false">IF(A43&lt;&gt;"",IFERROR(VLOOKUP(X43,Tabelas!B:D,3,0),0),"")</f>
        <v/>
      </c>
      <c r="BD43" s="59" t="str">
        <f aca="false">IF(A43&lt;&gt;"",IFERROR(VLOOKUP(Y43,Tabelas!B:D,3,0),0),"")</f>
        <v/>
      </c>
      <c r="BE43" s="59" t="str">
        <f aca="false">IF(A43&lt;&gt;"",IFERROR(VLOOKUP(Z43,Tabelas!B:D,3,0),0),"")</f>
        <v/>
      </c>
      <c r="BF43" s="59" t="str">
        <f aca="false">IF(A43&lt;&gt;"",IFERROR(VLOOKUP(AA43,Tabelas!B:D,3,0),0),"")</f>
        <v/>
      </c>
      <c r="BG43" s="59" t="str">
        <f aca="false">IF(A43&lt;&gt;"",IFERROR(VLOOKUP(AB43,Tabelas!B:D,3,0),0),"")</f>
        <v/>
      </c>
      <c r="BH43" s="59" t="str">
        <f aca="false">IF(A43&lt;&gt;"",IFERROR(VLOOKUP(AC43,Tabelas!B:D,3,0),0),"")</f>
        <v/>
      </c>
      <c r="BI43" s="59" t="str">
        <f aca="false">IF(A43&lt;&gt;"",IFERROR(VLOOKUP(AD43,Tabelas!B:D,3,0),0),"")</f>
        <v/>
      </c>
      <c r="BJ43" s="59" t="str">
        <f aca="false">IF(A43&lt;&gt;"",IFERROR(VLOOKUP(AE43,Tabelas!B:D,3,0),0),"")</f>
        <v/>
      </c>
      <c r="BK43" s="59" t="str">
        <f aca="false">IF(A43&lt;&gt;"",IFERROR(VLOOKUP(AF43,Tabelas!B:D,3,0),0),"")</f>
        <v/>
      </c>
      <c r="BL43" s="59" t="str">
        <f aca="false">IF(A43&lt;&gt;"",IFERROR(VLOOKUP(AG43,Tabelas!B:D,3,0),0),"")</f>
        <v/>
      </c>
      <c r="BM43" s="59" t="str">
        <f aca="false">IF(A43&lt;&gt;"",IFERROR(VLOOKUP(AH43,Tabelas!B:D,3,0),0),"")</f>
        <v/>
      </c>
      <c r="BN43" s="59" t="str">
        <f aca="false">IF(A43&lt;&gt;"",IFERROR(VLOOKUP(AI43,Tabelas!B:D,3,0),0),"")</f>
        <v/>
      </c>
      <c r="BO43" s="59" t="str">
        <f aca="false">IF(A43&lt;&gt;"",IFERROR(VLOOKUP(AJ43,Tabelas!B:D,3,0),0),"")</f>
        <v/>
      </c>
      <c r="BP43" s="59" t="str">
        <f aca="false">IF(A43&lt;&gt;"",IFERROR(VLOOKUP(AK43,Tabelas!B:D,3,0),0),"")</f>
        <v/>
      </c>
      <c r="BQ43" s="59" t="str">
        <f aca="false">IF(A43&lt;&gt;"",IFERROR(VLOOKUP(AL43,Tabelas!B:D,3,0),0),"")</f>
        <v/>
      </c>
      <c r="BR43" s="59" t="str">
        <f aca="false">IF(A43&lt;&gt;"",IFERROR(VLOOKUP(AM43,Tabelas!B:D,3,0),0),"")</f>
        <v/>
      </c>
      <c r="BS43" s="59" t="str">
        <f aca="false">IF(A43&lt;&gt;"",IFERROR(VLOOKUP(AN43,Tabelas!B:D,3,0),0),"")</f>
        <v/>
      </c>
      <c r="BT43" s="59" t="str">
        <f aca="false">IF(A43&lt;&gt;"",IFERROR(VLOOKUP(AO43,Tabelas!B:D,3,0),0),"")</f>
        <v/>
      </c>
      <c r="BU43" s="59" t="str">
        <f aca="false">IF(A43&lt;&gt;"",IFERROR(VLOOKUP(AP43,Tabelas!B:D,3,0),0),"")</f>
        <v/>
      </c>
      <c r="BV43" s="59" t="str">
        <f aca="false">IF(A43&lt;&gt;"",IFERROR(VLOOKUP(AQ43,Tabelas!B:D,3,0),0),"")</f>
        <v/>
      </c>
      <c r="BW43" s="59" t="str">
        <f aca="false">IF(A43&lt;&gt;"",IFERROR(VLOOKUP(AR43,Tabelas!B:D,3,0),0),"")</f>
        <v/>
      </c>
      <c r="BX43" s="56" t="str">
        <f aca="false">IF(A43&lt;&gt;"",SUM(AS43:BW43),"")</f>
        <v/>
      </c>
      <c r="BY43" s="55" t="e">
        <f aca="false">IF(A43&lt;&gt;"",COUNTIF(N43:AR43,"LM")+COUNTIF(N43:AR43,"L"),"")+COUNTIF(N43:AR43,"LP")</f>
        <v>#VALUE!</v>
      </c>
      <c r="BZ43" s="56" t="str">
        <f aca="false">IF(A43&lt;&gt;"",COUNTIF(N43:AR43,"AB"),"")</f>
        <v/>
      </c>
      <c r="CA43" s="56" t="str">
        <f aca="false">IF(A43&lt;&gt;"",COUNTIF(N43:AR43,"FE"),"")</f>
        <v/>
      </c>
      <c r="CB43" s="56" t="str">
        <f aca="false">IF(A43&lt;&gt;"",COUNTIF(N43:AR43,"LC"),"")</f>
        <v/>
      </c>
      <c r="CC43" s="56" t="str">
        <f aca="false">IF(A43&lt;&gt;"",COUNTIF(N43:AR43,"CE"),"")</f>
        <v/>
      </c>
      <c r="CD43" s="55" t="str">
        <f aca="false">IF(A43&lt;&gt;"",COUNTIF(N43:AR43,"AF1")+COUNTIF(N43:AR43,"AF2")+COUNTIF(N43:AR43,"AF3")+COUNTIF(N43:AR43,"AF4")+COUNTIF(N43:AR43,"AF5")+COUNTIF(N43:AR43,"AF6")+COUNTIF(N43:AR43,"AF7")+COUNTIF(N43:AR43,"AF8")+COUNTIF(N43:AR43,"AF9")+COUNTIF(N43:AR43,"AF10")+COUNTIF(N43:AR43,"AF11")+COUNTIF(N43:AR43,"AF12")+COUNTIF(N43:AR43,"AF13")+COUNTIF(N43:AR43,"AF14"),"")</f>
        <v/>
      </c>
      <c r="CE43" s="55" t="str">
        <f aca="false">IF(A43&lt;&gt;"",COUNTIF(N43:AR43,"CE")+COUNTIF(N43:AR43,"L")+COUNTIF(N43:AR43,"LM")+COUNTIF(N43:AR43,"LP")+COUNTIF(N43:AR43,"LC")+COUNTIF(N43:AR43,"AB")+COUNTIF(N43:AR43,"AF1")+COUNTIF(N43:AR43,"AF2")+COUNTIF(N43:AR43,"AF3")+COUNTIF(N43:AR43,"AF4")+COUNTIF(N43:AR43,"AF5")+COUNTIF(N43:AR43,"AF6")+COUNTIF(N43:AR43,"AF7")+COUNTIF(N43:AR43,"AF8")+COUNTIF(N43:AR43,"AF9")+COUNTIF(N43:AR43,"AF10")+COUNTIF(N43:AR43,"AF11")+COUNTIF(N43:AR43,"AF12")+COUNTIF(N43:AR43,"AF13")+COUNTIF(N43:AR43,"AF14")+COUNTIF(N43:AR43,"RC")+COUNTIF(N43:AR43,"FO")+COUNTIF(N43:AR43,"FE"),"")</f>
        <v/>
      </c>
      <c r="CF43" s="57" t="str">
        <f aca="false">IF(A43&lt;&gt;"",COUNTIF(N43:AR43,"APH"),"")</f>
        <v/>
      </c>
      <c r="CG43" s="3"/>
    </row>
    <row r="44" customFormat="false" ht="12.75" hidden="false" customHeight="true" outlineLevel="0" collapsed="false">
      <c r="A44" s="140"/>
      <c r="B44" s="46"/>
      <c r="C44" s="48"/>
      <c r="D44" s="48"/>
      <c r="E44" s="48"/>
      <c r="F44" s="48"/>
      <c r="G44" s="49"/>
      <c r="H44" s="50"/>
      <c r="I44" s="50"/>
      <c r="J44" s="50"/>
      <c r="K44" s="50"/>
      <c r="L44" s="50"/>
      <c r="M44" s="50"/>
      <c r="N44" s="186"/>
      <c r="O44" s="186"/>
      <c r="P44" s="141"/>
      <c r="Q44" s="141"/>
      <c r="R44" s="141"/>
      <c r="S44" s="141"/>
      <c r="T44" s="186"/>
      <c r="U44" s="186"/>
      <c r="V44" s="186"/>
      <c r="W44" s="141"/>
      <c r="X44" s="141"/>
      <c r="Y44" s="141"/>
      <c r="Z44" s="141"/>
      <c r="AA44" s="141"/>
      <c r="AB44" s="186"/>
      <c r="AC44" s="186"/>
      <c r="AD44" s="141"/>
      <c r="AE44" s="141"/>
      <c r="AF44" s="141"/>
      <c r="AG44" s="141"/>
      <c r="AH44" s="141"/>
      <c r="AI44" s="186"/>
      <c r="AJ44" s="186"/>
      <c r="AK44" s="141"/>
      <c r="AL44" s="141"/>
      <c r="AM44" s="141"/>
      <c r="AN44" s="141"/>
      <c r="AO44" s="141"/>
      <c r="AP44" s="186"/>
      <c r="AQ44" s="186"/>
      <c r="AR44" s="142"/>
      <c r="AS44" s="58" t="str">
        <f aca="false">IF(A44&lt;&gt;"",IFERROR(VLOOKUP(N44,Tabelas!B:D,3,0),0),"")</f>
        <v/>
      </c>
      <c r="AT44" s="59" t="str">
        <f aca="false">IF(A44&lt;&gt;"",IFERROR(VLOOKUP(O44,Tabelas!B:D,3,0),0),"")</f>
        <v/>
      </c>
      <c r="AU44" s="59" t="str">
        <f aca="false">IF(A44&lt;&gt;"",IFERROR(VLOOKUP(P44,Tabelas!B:D,3,0),0),"")</f>
        <v/>
      </c>
      <c r="AV44" s="59" t="str">
        <f aca="false">IF(A44&lt;&gt;"",IFERROR(VLOOKUP(Q44,Tabelas!B:D,3,0),0),"")</f>
        <v/>
      </c>
      <c r="AW44" s="59" t="str">
        <f aca="false">IF(A44&lt;&gt;"",IFERROR(VLOOKUP(R44,Tabelas!B:D,3,0),0),"")</f>
        <v/>
      </c>
      <c r="AX44" s="59" t="str">
        <f aca="false">IF(A44&lt;&gt;"",IFERROR(VLOOKUP(S44,Tabelas!B:D,3,0),0),"")</f>
        <v/>
      </c>
      <c r="AY44" s="59" t="str">
        <f aca="false">IF(A44&lt;&gt;"",IFERROR(VLOOKUP(T44,Tabelas!B:D,3,0),0),"")</f>
        <v/>
      </c>
      <c r="AZ44" s="59" t="str">
        <f aca="false">IF(A44&lt;&gt;"",IFERROR(VLOOKUP(U44,Tabelas!B:D,3,0),0),"")</f>
        <v/>
      </c>
      <c r="BA44" s="59" t="str">
        <f aca="false">IF(A44&lt;&gt;"",IFERROR(VLOOKUP(V44,Tabelas!B:D,3,0),0),"")</f>
        <v/>
      </c>
      <c r="BB44" s="59" t="str">
        <f aca="false">IF(A44&lt;&gt;"",IFERROR(VLOOKUP(W44,Tabelas!B:D,3,0),0),"")</f>
        <v/>
      </c>
      <c r="BC44" s="59" t="str">
        <f aca="false">IF(A44&lt;&gt;"",IFERROR(VLOOKUP(X44,Tabelas!B:D,3,0),0),"")</f>
        <v/>
      </c>
      <c r="BD44" s="59" t="str">
        <f aca="false">IF(A44&lt;&gt;"",IFERROR(VLOOKUP(Y44,Tabelas!B:D,3,0),0),"")</f>
        <v/>
      </c>
      <c r="BE44" s="59" t="str">
        <f aca="false">IF(A44&lt;&gt;"",IFERROR(VLOOKUP(Z44,Tabelas!B:D,3,0),0),"")</f>
        <v/>
      </c>
      <c r="BF44" s="59" t="str">
        <f aca="false">IF(A44&lt;&gt;"",IFERROR(VLOOKUP(AA44,Tabelas!B:D,3,0),0),"")</f>
        <v/>
      </c>
      <c r="BG44" s="59" t="str">
        <f aca="false">IF(A44&lt;&gt;"",IFERROR(VLOOKUP(AB44,Tabelas!B:D,3,0),0),"")</f>
        <v/>
      </c>
      <c r="BH44" s="59" t="str">
        <f aca="false">IF(A44&lt;&gt;"",IFERROR(VLOOKUP(AC44,Tabelas!B:D,3,0),0),"")</f>
        <v/>
      </c>
      <c r="BI44" s="59" t="str">
        <f aca="false">IF(A44&lt;&gt;"",IFERROR(VLOOKUP(AD44,Tabelas!B:D,3,0),0),"")</f>
        <v/>
      </c>
      <c r="BJ44" s="59" t="str">
        <f aca="false">IF(A44&lt;&gt;"",IFERROR(VLOOKUP(AE44,Tabelas!B:D,3,0),0),"")</f>
        <v/>
      </c>
      <c r="BK44" s="59" t="str">
        <f aca="false">IF(A44&lt;&gt;"",IFERROR(VLOOKUP(AF44,Tabelas!B:D,3,0),0),"")</f>
        <v/>
      </c>
      <c r="BL44" s="59" t="str">
        <f aca="false">IF(A44&lt;&gt;"",IFERROR(VLOOKUP(AG44,Tabelas!B:D,3,0),0),"")</f>
        <v/>
      </c>
      <c r="BM44" s="59" t="str">
        <f aca="false">IF(A44&lt;&gt;"",IFERROR(VLOOKUP(AH44,Tabelas!B:D,3,0),0),"")</f>
        <v/>
      </c>
      <c r="BN44" s="59" t="str">
        <f aca="false">IF(A44&lt;&gt;"",IFERROR(VLOOKUP(AI44,Tabelas!B:D,3,0),0),"")</f>
        <v/>
      </c>
      <c r="BO44" s="59" t="str">
        <f aca="false">IF(A44&lt;&gt;"",IFERROR(VLOOKUP(AJ44,Tabelas!B:D,3,0),0),"")</f>
        <v/>
      </c>
      <c r="BP44" s="59" t="str">
        <f aca="false">IF(A44&lt;&gt;"",IFERROR(VLOOKUP(AK44,Tabelas!B:D,3,0),0),"")</f>
        <v/>
      </c>
      <c r="BQ44" s="59" t="str">
        <f aca="false">IF(A44&lt;&gt;"",IFERROR(VLOOKUP(AL44,Tabelas!B:D,3,0),0),"")</f>
        <v/>
      </c>
      <c r="BR44" s="59" t="str">
        <f aca="false">IF(A44&lt;&gt;"",IFERROR(VLOOKUP(AM44,Tabelas!B:D,3,0),0),"")</f>
        <v/>
      </c>
      <c r="BS44" s="59" t="str">
        <f aca="false">IF(A44&lt;&gt;"",IFERROR(VLOOKUP(AN44,Tabelas!B:D,3,0),0),"")</f>
        <v/>
      </c>
      <c r="BT44" s="59" t="str">
        <f aca="false">IF(A44&lt;&gt;"",IFERROR(VLOOKUP(AO44,Tabelas!B:D,3,0),0),"")</f>
        <v/>
      </c>
      <c r="BU44" s="59" t="str">
        <f aca="false">IF(A44&lt;&gt;"",IFERROR(VLOOKUP(AP44,Tabelas!B:D,3,0),0),"")</f>
        <v/>
      </c>
      <c r="BV44" s="59" t="str">
        <f aca="false">IF(A44&lt;&gt;"",IFERROR(VLOOKUP(AQ44,Tabelas!B:D,3,0),0),"")</f>
        <v/>
      </c>
      <c r="BW44" s="59" t="str">
        <f aca="false">IF(A44&lt;&gt;"",IFERROR(VLOOKUP(AR44,Tabelas!B:D,3,0),0),"")</f>
        <v/>
      </c>
      <c r="BX44" s="56" t="str">
        <f aca="false">IF(A44&lt;&gt;"",SUM(AS44:BW44),"")</f>
        <v/>
      </c>
      <c r="BY44" s="55" t="e">
        <f aca="false">IF(A44&lt;&gt;"",COUNTIF(N44:AR44,"LM")+COUNTIF(N44:AR44,"L"),"")+COUNTIF(N44:AR44,"LP")</f>
        <v>#VALUE!</v>
      </c>
      <c r="BZ44" s="56" t="str">
        <f aca="false">IF(A44&lt;&gt;"",COUNTIF(N44:AR44,"AB"),"")</f>
        <v/>
      </c>
      <c r="CA44" s="56" t="str">
        <f aca="false">IF(A44&lt;&gt;"",COUNTIF(N44:AR44,"FE"),"")</f>
        <v/>
      </c>
      <c r="CB44" s="56" t="str">
        <f aca="false">IF(A44&lt;&gt;"",COUNTIF(N44:AR44,"LC"),"")</f>
        <v/>
      </c>
      <c r="CC44" s="56" t="str">
        <f aca="false">IF(A44&lt;&gt;"",COUNTIF(N44:AR44,"CE"),"")</f>
        <v/>
      </c>
      <c r="CD44" s="55" t="str">
        <f aca="false">IF(A44&lt;&gt;"",COUNTIF(N44:AR44,"AF1")+COUNTIF(N44:AR44,"AF2")+COUNTIF(N44:AR44,"AF3")+COUNTIF(N44:AR44,"AF4")+COUNTIF(N44:AR44,"AF5")+COUNTIF(N44:AR44,"AF6")+COUNTIF(N44:AR44,"AF7")+COUNTIF(N44:AR44,"AF8")+COUNTIF(N44:AR44,"AF9")+COUNTIF(N44:AR44,"AF10")+COUNTIF(N44:AR44,"AF11")+COUNTIF(N44:AR44,"AF12")+COUNTIF(N44:AR44,"AF13")+COUNTIF(N44:AR44,"AF14"),"")</f>
        <v/>
      </c>
      <c r="CE44" s="55" t="str">
        <f aca="false">IF(A44&lt;&gt;"",COUNTIF(N44:AR44,"CE")+COUNTIF(N44:AR44,"L")+COUNTIF(N44:AR44,"LM")+COUNTIF(N44:AR44,"LP")+COUNTIF(N44:AR44,"LC")+COUNTIF(N44:AR44,"AB")+COUNTIF(N44:AR44,"AF1")+COUNTIF(N44:AR44,"AF2")+COUNTIF(N44:AR44,"AF3")+COUNTIF(N44:AR44,"AF4")+COUNTIF(N44:AR44,"AF5")+COUNTIF(N44:AR44,"AF6")+COUNTIF(N44:AR44,"AF7")+COUNTIF(N44:AR44,"AF8")+COUNTIF(N44:AR44,"AF9")+COUNTIF(N44:AR44,"AF10")+COUNTIF(N44:AR44,"AF11")+COUNTIF(N44:AR44,"AF12")+COUNTIF(N44:AR44,"AF13")+COUNTIF(N44:AR44,"AF14")+COUNTIF(N44:AR44,"RC")+COUNTIF(N44:AR44,"FO")+COUNTIF(N44:AR44,"FE"),"")</f>
        <v/>
      </c>
      <c r="CF44" s="57" t="str">
        <f aca="false">IF(A44&lt;&gt;"",COUNTIF(N44:AR44,"APH"),"")</f>
        <v/>
      </c>
      <c r="CG44" s="3"/>
    </row>
    <row r="45" customFormat="false" ht="12.75" hidden="false" customHeight="true" outlineLevel="0" collapsed="false">
      <c r="A45" s="140"/>
      <c r="B45" s="46"/>
      <c r="C45" s="48"/>
      <c r="D45" s="48"/>
      <c r="E45" s="48"/>
      <c r="F45" s="48"/>
      <c r="G45" s="50"/>
      <c r="H45" s="50"/>
      <c r="I45" s="50"/>
      <c r="J45" s="50"/>
      <c r="K45" s="50"/>
      <c r="L45" s="50"/>
      <c r="M45" s="50"/>
      <c r="N45" s="186"/>
      <c r="O45" s="186"/>
      <c r="P45" s="141"/>
      <c r="Q45" s="141"/>
      <c r="R45" s="141"/>
      <c r="S45" s="141"/>
      <c r="T45" s="186"/>
      <c r="U45" s="186"/>
      <c r="V45" s="186"/>
      <c r="W45" s="141"/>
      <c r="X45" s="141"/>
      <c r="Y45" s="141"/>
      <c r="Z45" s="141"/>
      <c r="AA45" s="141"/>
      <c r="AB45" s="186"/>
      <c r="AC45" s="186"/>
      <c r="AD45" s="141"/>
      <c r="AE45" s="141"/>
      <c r="AF45" s="141"/>
      <c r="AG45" s="141"/>
      <c r="AH45" s="141"/>
      <c r="AI45" s="186"/>
      <c r="AJ45" s="186"/>
      <c r="AK45" s="141"/>
      <c r="AL45" s="141"/>
      <c r="AM45" s="141"/>
      <c r="AN45" s="141"/>
      <c r="AO45" s="141"/>
      <c r="AP45" s="186"/>
      <c r="AQ45" s="186"/>
      <c r="AR45" s="142"/>
      <c r="AS45" s="58" t="str">
        <f aca="false">IF(A45&lt;&gt;"",IFERROR(VLOOKUP(N45,Tabelas!B:D,3,0),0),"")</f>
        <v/>
      </c>
      <c r="AT45" s="59" t="str">
        <f aca="false">IF(A45&lt;&gt;"",IFERROR(VLOOKUP(O45,Tabelas!B:D,3,0),0),"")</f>
        <v/>
      </c>
      <c r="AU45" s="59" t="str">
        <f aca="false">IF(A45&lt;&gt;"",IFERROR(VLOOKUP(P45,Tabelas!B:D,3,0),0),"")</f>
        <v/>
      </c>
      <c r="AV45" s="59" t="str">
        <f aca="false">IF(A45&lt;&gt;"",IFERROR(VLOOKUP(Q45,Tabelas!B:D,3,0),0),"")</f>
        <v/>
      </c>
      <c r="AW45" s="59" t="str">
        <f aca="false">IF(A45&lt;&gt;"",IFERROR(VLOOKUP(R45,Tabelas!B:D,3,0),0),"")</f>
        <v/>
      </c>
      <c r="AX45" s="59" t="str">
        <f aca="false">IF(A45&lt;&gt;"",IFERROR(VLOOKUP(S45,Tabelas!B:D,3,0),0),"")</f>
        <v/>
      </c>
      <c r="AY45" s="59" t="str">
        <f aca="false">IF(A45&lt;&gt;"",IFERROR(VLOOKUP(T45,Tabelas!B:D,3,0),0),"")</f>
        <v/>
      </c>
      <c r="AZ45" s="59" t="str">
        <f aca="false">IF(A45&lt;&gt;"",IFERROR(VLOOKUP(U45,Tabelas!B:D,3,0),0),"")</f>
        <v/>
      </c>
      <c r="BA45" s="59" t="str">
        <f aca="false">IF(A45&lt;&gt;"",IFERROR(VLOOKUP(V45,Tabelas!B:D,3,0),0),"")</f>
        <v/>
      </c>
      <c r="BB45" s="59" t="str">
        <f aca="false">IF(A45&lt;&gt;"",IFERROR(VLOOKUP(W45,Tabelas!B:D,3,0),0),"")</f>
        <v/>
      </c>
      <c r="BC45" s="59" t="str">
        <f aca="false">IF(A45&lt;&gt;"",IFERROR(VLOOKUP(X45,Tabelas!B:D,3,0),0),"")</f>
        <v/>
      </c>
      <c r="BD45" s="59" t="str">
        <f aca="false">IF(A45&lt;&gt;"",IFERROR(VLOOKUP(Y45,Tabelas!B:D,3,0),0),"")</f>
        <v/>
      </c>
      <c r="BE45" s="59" t="str">
        <f aca="false">IF(A45&lt;&gt;"",IFERROR(VLOOKUP(Z45,Tabelas!B:D,3,0),0),"")</f>
        <v/>
      </c>
      <c r="BF45" s="59" t="str">
        <f aca="false">IF(A45&lt;&gt;"",IFERROR(VLOOKUP(AA45,Tabelas!B:D,3,0),0),"")</f>
        <v/>
      </c>
      <c r="BG45" s="59" t="str">
        <f aca="false">IF(A45&lt;&gt;"",IFERROR(VLOOKUP(AB45,Tabelas!B:D,3,0),0),"")</f>
        <v/>
      </c>
      <c r="BH45" s="59" t="str">
        <f aca="false">IF(A45&lt;&gt;"",IFERROR(VLOOKUP(AC45,Tabelas!B:D,3,0),0),"")</f>
        <v/>
      </c>
      <c r="BI45" s="59" t="str">
        <f aca="false">IF(A45&lt;&gt;"",IFERROR(VLOOKUP(AD45,Tabelas!B:D,3,0),0),"")</f>
        <v/>
      </c>
      <c r="BJ45" s="59" t="str">
        <f aca="false">IF(A45&lt;&gt;"",IFERROR(VLOOKUP(AE45,Tabelas!B:D,3,0),0),"")</f>
        <v/>
      </c>
      <c r="BK45" s="59" t="str">
        <f aca="false">IF(A45&lt;&gt;"",IFERROR(VLOOKUP(AF45,Tabelas!B:D,3,0),0),"")</f>
        <v/>
      </c>
      <c r="BL45" s="59" t="str">
        <f aca="false">IF(A45&lt;&gt;"",IFERROR(VLOOKUP(AG45,Tabelas!B:D,3,0),0),"")</f>
        <v/>
      </c>
      <c r="BM45" s="59" t="str">
        <f aca="false">IF(A45&lt;&gt;"",IFERROR(VLOOKUP(AH45,Tabelas!B:D,3,0),0),"")</f>
        <v/>
      </c>
      <c r="BN45" s="59" t="str">
        <f aca="false">IF(A45&lt;&gt;"",IFERROR(VLOOKUP(AI45,Tabelas!B:D,3,0),0),"")</f>
        <v/>
      </c>
      <c r="BO45" s="59" t="str">
        <f aca="false">IF(A45&lt;&gt;"",IFERROR(VLOOKUP(AJ45,Tabelas!B:D,3,0),0),"")</f>
        <v/>
      </c>
      <c r="BP45" s="59" t="str">
        <f aca="false">IF(A45&lt;&gt;"",IFERROR(VLOOKUP(AK45,Tabelas!B:D,3,0),0),"")</f>
        <v/>
      </c>
      <c r="BQ45" s="59" t="str">
        <f aca="false">IF(A45&lt;&gt;"",IFERROR(VLOOKUP(AL45,Tabelas!B:D,3,0),0),"")</f>
        <v/>
      </c>
      <c r="BR45" s="59" t="str">
        <f aca="false">IF(A45&lt;&gt;"",IFERROR(VLOOKUP(AM45,Tabelas!B:D,3,0),0),"")</f>
        <v/>
      </c>
      <c r="BS45" s="59" t="str">
        <f aca="false">IF(A45&lt;&gt;"",IFERROR(VLOOKUP(AN45,Tabelas!B:D,3,0),0),"")</f>
        <v/>
      </c>
      <c r="BT45" s="59" t="str">
        <f aca="false">IF(A45&lt;&gt;"",IFERROR(VLOOKUP(AO45,Tabelas!B:D,3,0),0),"")</f>
        <v/>
      </c>
      <c r="BU45" s="59" t="str">
        <f aca="false">IF(A45&lt;&gt;"",IFERROR(VLOOKUP(AP45,Tabelas!B:D,3,0),0),"")</f>
        <v/>
      </c>
      <c r="BV45" s="59" t="str">
        <f aca="false">IF(A45&lt;&gt;"",IFERROR(VLOOKUP(AQ45,Tabelas!B:D,3,0),0),"")</f>
        <v/>
      </c>
      <c r="BW45" s="59" t="str">
        <f aca="false">IF(A45&lt;&gt;"",IFERROR(VLOOKUP(AR45,Tabelas!B:D,3,0),0),"")</f>
        <v/>
      </c>
      <c r="BX45" s="56" t="str">
        <f aca="false">IF(A45&lt;&gt;"",SUM(AS45:BW45),"")</f>
        <v/>
      </c>
      <c r="BY45" s="55" t="e">
        <f aca="false">IF(A45&lt;&gt;"",COUNTIF(N45:AR45,"LM")+COUNTIF(N45:AR45,"L"),"")+COUNTIF(N45:AR45,"LP")</f>
        <v>#VALUE!</v>
      </c>
      <c r="BZ45" s="56" t="str">
        <f aca="false">IF(A45&lt;&gt;"",COUNTIF(N45:AR45,"AB"),"")</f>
        <v/>
      </c>
      <c r="CA45" s="56" t="str">
        <f aca="false">IF(A45&lt;&gt;"",COUNTIF(N45:AR45,"FE"),"")</f>
        <v/>
      </c>
      <c r="CB45" s="56" t="str">
        <f aca="false">IF(A45&lt;&gt;"",COUNTIF(N45:AR45,"LC"),"")</f>
        <v/>
      </c>
      <c r="CC45" s="56" t="str">
        <f aca="false">IF(A45&lt;&gt;"",COUNTIF(N45:AR45,"CE"),"")</f>
        <v/>
      </c>
      <c r="CD45" s="55" t="str">
        <f aca="false">IF(A45&lt;&gt;"",COUNTIF(N45:AR45,"AF1")+COUNTIF(N45:AR45,"AF2")+COUNTIF(N45:AR45,"AF3")+COUNTIF(N45:AR45,"AF4")+COUNTIF(N45:AR45,"AF5")+COUNTIF(N45:AR45,"AF6")+COUNTIF(N45:AR45,"AF7")+COUNTIF(N45:AR45,"AF8")+COUNTIF(N45:AR45,"AF9")+COUNTIF(N45:AR45,"AF10")+COUNTIF(N45:AR45,"AF11")+COUNTIF(N45:AR45,"AF12")+COUNTIF(N45:AR45,"AF13")+COUNTIF(N45:AR45,"AF14"),"")</f>
        <v/>
      </c>
      <c r="CE45" s="55" t="str">
        <f aca="false">IF(A45&lt;&gt;"",COUNTIF(N45:AR45,"CE")+COUNTIF(N45:AR45,"L")+COUNTIF(N45:AR45,"LM")+COUNTIF(N45:AR45,"LP")+COUNTIF(N45:AR45,"LC")+COUNTIF(N45:AR45,"AB")+COUNTIF(N45:AR45,"AF1")+COUNTIF(N45:AR45,"AF2")+COUNTIF(N45:AR45,"AF3")+COUNTIF(N45:AR45,"AF4")+COUNTIF(N45:AR45,"AF5")+COUNTIF(N45:AR45,"AF6")+COUNTIF(N45:AR45,"AF7")+COUNTIF(N45:AR45,"AF8")+COUNTIF(N45:AR45,"AF9")+COUNTIF(N45:AR45,"AF10")+COUNTIF(N45:AR45,"AF11")+COUNTIF(N45:AR45,"AF12")+COUNTIF(N45:AR45,"AF13")+COUNTIF(N45:AR45,"AF14")+COUNTIF(N45:AR45,"RC")+COUNTIF(N45:AR45,"FO")+COUNTIF(N45:AR45,"FE"),"")</f>
        <v/>
      </c>
      <c r="CF45" s="57" t="str">
        <f aca="false">IF(A45&lt;&gt;"",COUNTIF(N45:AR45,"APH"),"")</f>
        <v/>
      </c>
      <c r="CG45" s="3"/>
    </row>
    <row r="46" customFormat="false" ht="12.75" hidden="false" customHeight="true" outlineLevel="0" collapsed="false">
      <c r="A46" s="140"/>
      <c r="B46" s="46"/>
      <c r="C46" s="48"/>
      <c r="D46" s="48"/>
      <c r="E46" s="48"/>
      <c r="F46" s="48"/>
      <c r="G46" s="49"/>
      <c r="H46" s="50"/>
      <c r="I46" s="50"/>
      <c r="J46" s="50"/>
      <c r="K46" s="50"/>
      <c r="L46" s="50"/>
      <c r="M46" s="50"/>
      <c r="N46" s="186"/>
      <c r="O46" s="186"/>
      <c r="P46" s="141"/>
      <c r="Q46" s="141"/>
      <c r="R46" s="141"/>
      <c r="S46" s="141"/>
      <c r="T46" s="186"/>
      <c r="U46" s="186"/>
      <c r="V46" s="186"/>
      <c r="W46" s="141"/>
      <c r="X46" s="141"/>
      <c r="Y46" s="141"/>
      <c r="Z46" s="141"/>
      <c r="AA46" s="141"/>
      <c r="AB46" s="186"/>
      <c r="AC46" s="186"/>
      <c r="AD46" s="141"/>
      <c r="AE46" s="141"/>
      <c r="AF46" s="141"/>
      <c r="AG46" s="141"/>
      <c r="AH46" s="141"/>
      <c r="AI46" s="186"/>
      <c r="AJ46" s="186"/>
      <c r="AK46" s="141"/>
      <c r="AL46" s="141"/>
      <c r="AM46" s="141"/>
      <c r="AN46" s="141"/>
      <c r="AO46" s="141"/>
      <c r="AP46" s="186"/>
      <c r="AQ46" s="186"/>
      <c r="AR46" s="142"/>
      <c r="AS46" s="58" t="str">
        <f aca="false">IF(A46&lt;&gt;"",IFERROR(VLOOKUP(N46,Tabelas!B:D,3,0),0),"")</f>
        <v/>
      </c>
      <c r="AT46" s="59" t="str">
        <f aca="false">IF(A46&lt;&gt;"",IFERROR(VLOOKUP(O46,Tabelas!B:D,3,0),0),"")</f>
        <v/>
      </c>
      <c r="AU46" s="59" t="str">
        <f aca="false">IF(A46&lt;&gt;"",IFERROR(VLOOKUP(P46,Tabelas!B:D,3,0),0),"")</f>
        <v/>
      </c>
      <c r="AV46" s="59" t="str">
        <f aca="false">IF(A46&lt;&gt;"",IFERROR(VLOOKUP(Q46,Tabelas!B:D,3,0),0),"")</f>
        <v/>
      </c>
      <c r="AW46" s="59" t="str">
        <f aca="false">IF(A46&lt;&gt;"",IFERROR(VLOOKUP(R46,Tabelas!B:D,3,0),0),"")</f>
        <v/>
      </c>
      <c r="AX46" s="59" t="str">
        <f aca="false">IF(A46&lt;&gt;"",IFERROR(VLOOKUP(S46,Tabelas!B:D,3,0),0),"")</f>
        <v/>
      </c>
      <c r="AY46" s="59" t="str">
        <f aca="false">IF(A46&lt;&gt;"",IFERROR(VLOOKUP(T46,Tabelas!B:D,3,0),0),"")</f>
        <v/>
      </c>
      <c r="AZ46" s="59" t="str">
        <f aca="false">IF(A46&lt;&gt;"",IFERROR(VLOOKUP(U46,Tabelas!B:D,3,0),0),"")</f>
        <v/>
      </c>
      <c r="BA46" s="59" t="str">
        <f aca="false">IF(A46&lt;&gt;"",IFERROR(VLOOKUP(V46,Tabelas!B:D,3,0),0),"")</f>
        <v/>
      </c>
      <c r="BB46" s="59" t="str">
        <f aca="false">IF(A46&lt;&gt;"",IFERROR(VLOOKUP(W46,Tabelas!B:D,3,0),0),"")</f>
        <v/>
      </c>
      <c r="BC46" s="59" t="str">
        <f aca="false">IF(A46&lt;&gt;"",IFERROR(VLOOKUP(X46,Tabelas!B:D,3,0),0),"")</f>
        <v/>
      </c>
      <c r="BD46" s="59" t="str">
        <f aca="false">IF(A46&lt;&gt;"",IFERROR(VLOOKUP(Y46,Tabelas!B:D,3,0),0),"")</f>
        <v/>
      </c>
      <c r="BE46" s="59" t="str">
        <f aca="false">IF(A46&lt;&gt;"",IFERROR(VLOOKUP(Z46,Tabelas!B:D,3,0),0),"")</f>
        <v/>
      </c>
      <c r="BF46" s="59" t="str">
        <f aca="false">IF(A46&lt;&gt;"",IFERROR(VLOOKUP(AA46,Tabelas!B:D,3,0),0),"")</f>
        <v/>
      </c>
      <c r="BG46" s="59" t="str">
        <f aca="false">IF(A46&lt;&gt;"",IFERROR(VLOOKUP(AB46,Tabelas!B:D,3,0),0),"")</f>
        <v/>
      </c>
      <c r="BH46" s="59" t="str">
        <f aca="false">IF(A46&lt;&gt;"",IFERROR(VLOOKUP(AC46,Tabelas!B:D,3,0),0),"")</f>
        <v/>
      </c>
      <c r="BI46" s="59" t="str">
        <f aca="false">IF(A46&lt;&gt;"",IFERROR(VLOOKUP(AD46,Tabelas!B:D,3,0),0),"")</f>
        <v/>
      </c>
      <c r="BJ46" s="59" t="str">
        <f aca="false">IF(A46&lt;&gt;"",IFERROR(VLOOKUP(AE46,Tabelas!B:D,3,0),0),"")</f>
        <v/>
      </c>
      <c r="BK46" s="59" t="str">
        <f aca="false">IF(A46&lt;&gt;"",IFERROR(VLOOKUP(AF46,Tabelas!B:D,3,0),0),"")</f>
        <v/>
      </c>
      <c r="BL46" s="59" t="str">
        <f aca="false">IF(A46&lt;&gt;"",IFERROR(VLOOKUP(AG46,Tabelas!B:D,3,0),0),"")</f>
        <v/>
      </c>
      <c r="BM46" s="59" t="str">
        <f aca="false">IF(A46&lt;&gt;"",IFERROR(VLOOKUP(AH46,Tabelas!B:D,3,0),0),"")</f>
        <v/>
      </c>
      <c r="BN46" s="59" t="str">
        <f aca="false">IF(A46&lt;&gt;"",IFERROR(VLOOKUP(AI46,Tabelas!B:D,3,0),0),"")</f>
        <v/>
      </c>
      <c r="BO46" s="59" t="str">
        <f aca="false">IF(A46&lt;&gt;"",IFERROR(VLOOKUP(AJ46,Tabelas!B:D,3,0),0),"")</f>
        <v/>
      </c>
      <c r="BP46" s="59" t="str">
        <f aca="false">IF(A46&lt;&gt;"",IFERROR(VLOOKUP(AK46,Tabelas!B:D,3,0),0),"")</f>
        <v/>
      </c>
      <c r="BQ46" s="59" t="str">
        <f aca="false">IF(A46&lt;&gt;"",IFERROR(VLOOKUP(AL46,Tabelas!B:D,3,0),0),"")</f>
        <v/>
      </c>
      <c r="BR46" s="59" t="str">
        <f aca="false">IF(A46&lt;&gt;"",IFERROR(VLOOKUP(AM46,Tabelas!B:D,3,0),0),"")</f>
        <v/>
      </c>
      <c r="BS46" s="59" t="str">
        <f aca="false">IF(A46&lt;&gt;"",IFERROR(VLOOKUP(AN46,Tabelas!B:D,3,0),0),"")</f>
        <v/>
      </c>
      <c r="BT46" s="59" t="str">
        <f aca="false">IF(A46&lt;&gt;"",IFERROR(VLOOKUP(AO46,Tabelas!B:D,3,0),0),"")</f>
        <v/>
      </c>
      <c r="BU46" s="59" t="str">
        <f aca="false">IF(A46&lt;&gt;"",IFERROR(VLOOKUP(AP46,Tabelas!B:D,3,0),0),"")</f>
        <v/>
      </c>
      <c r="BV46" s="59" t="str">
        <f aca="false">IF(A46&lt;&gt;"",IFERROR(VLOOKUP(AQ46,Tabelas!B:D,3,0),0),"")</f>
        <v/>
      </c>
      <c r="BW46" s="59" t="str">
        <f aca="false">IF(A46&lt;&gt;"",IFERROR(VLOOKUP(AR46,Tabelas!B:D,3,0),0),"")</f>
        <v/>
      </c>
      <c r="BX46" s="56" t="str">
        <f aca="false">IF(A46&lt;&gt;"",SUM(AS46:BW46),"")</f>
        <v/>
      </c>
      <c r="BY46" s="55" t="e">
        <f aca="false">IF(A46&lt;&gt;"",COUNTIF(N46:AR46,"LM")+COUNTIF(N46:AR46,"L"),"")+COUNTIF(N46:AR46,"LP")</f>
        <v>#VALUE!</v>
      </c>
      <c r="BZ46" s="56" t="str">
        <f aca="false">IF(A46&lt;&gt;"",COUNTIF(N46:AR46,"AB"),"")</f>
        <v/>
      </c>
      <c r="CA46" s="56" t="str">
        <f aca="false">IF(A46&lt;&gt;"",COUNTIF(N46:AR46,"FE"),"")</f>
        <v/>
      </c>
      <c r="CB46" s="56" t="str">
        <f aca="false">IF(A46&lt;&gt;"",COUNTIF(N46:AR46,"LC"),"")</f>
        <v/>
      </c>
      <c r="CC46" s="56" t="str">
        <f aca="false">IF(A46&lt;&gt;"",COUNTIF(N46:AR46,"CE"),"")</f>
        <v/>
      </c>
      <c r="CD46" s="55" t="str">
        <f aca="false">IF(A46&lt;&gt;"",COUNTIF(N46:AR46,"AF1")+COUNTIF(N46:AR46,"AF2")+COUNTIF(N46:AR46,"AF3")+COUNTIF(N46:AR46,"AF4")+COUNTIF(N46:AR46,"AF5")+COUNTIF(N46:AR46,"AF6")+COUNTIF(N46:AR46,"AF7")+COUNTIF(N46:AR46,"AF8")+COUNTIF(N46:AR46,"AF9")+COUNTIF(N46:AR46,"AF10")+COUNTIF(N46:AR46,"AF11")+COUNTIF(N46:AR46,"AF12")+COUNTIF(N46:AR46,"AF13")+COUNTIF(N46:AR46,"AF14"),"")</f>
        <v/>
      </c>
      <c r="CE46" s="55" t="str">
        <f aca="false">IF(A46&lt;&gt;"",COUNTIF(N46:AR46,"CE")+COUNTIF(N46:AR46,"L")+COUNTIF(N46:AR46,"LM")+COUNTIF(N46:AR46,"LP")+COUNTIF(N46:AR46,"LC")+COUNTIF(N46:AR46,"AB")+COUNTIF(N46:AR46,"AF1")+COUNTIF(N46:AR46,"AF2")+COUNTIF(N46:AR46,"AF3")+COUNTIF(N46:AR46,"AF4")+COUNTIF(N46:AR46,"AF5")+COUNTIF(N46:AR46,"AF6")+COUNTIF(N46:AR46,"AF7")+COUNTIF(N46:AR46,"AF8")+COUNTIF(N46:AR46,"AF9")+COUNTIF(N46:AR46,"AF10")+COUNTIF(N46:AR46,"AF11")+COUNTIF(N46:AR46,"AF12")+COUNTIF(N46:AR46,"AF13")+COUNTIF(N46:AR46,"AF14")+COUNTIF(N46:AR46,"RC")+COUNTIF(N46:AR46,"FO")+COUNTIF(N46:AR46,"FE"),"")</f>
        <v/>
      </c>
      <c r="CF46" s="57" t="str">
        <f aca="false">IF(A46&lt;&gt;"",COUNTIF(N46:AR46,"APH"),"")</f>
        <v/>
      </c>
      <c r="CG46" s="3"/>
    </row>
    <row r="47" customFormat="false" ht="12.75" hidden="false" customHeight="true" outlineLevel="0" collapsed="false">
      <c r="A47" s="78" t="s">
        <v>67</v>
      </c>
      <c r="B47" s="78"/>
      <c r="C47" s="78"/>
      <c r="D47" s="78"/>
      <c r="E47" s="78"/>
      <c r="F47" s="78"/>
      <c r="G47" s="78"/>
      <c r="H47" s="79"/>
      <c r="I47" s="79"/>
      <c r="J47" s="79"/>
      <c r="K47" s="79"/>
      <c r="L47" s="79"/>
      <c r="M47" s="79"/>
      <c r="N47" s="80" t="n">
        <f aca="false">COUNTIF(N9:N18,"M")+COUNTIF(N27:N36,"M")+COUNTIF(N37:N46,"M")+COUNTIF(N9:N18,"M?") +COUNTIF(N27:N36,"M?")+COUNTIF(N37:N46,"M?")+ COUNTIF(N9:N18, "MT?") + COUNTIF(N27:N36, "MT?")+ COUNTIF(N37:N46, "MT?")+ COUNTIF(N9:N18, "D?")  + COUNTIF(N27:N36, "D?")+COUNTIF(N37:N46, "D?")+ COUNTIF(N9:N18, "DN?")+ COUNTIF(N27:N36, "DN?")+ COUNTIF(N37:N46, "DN?")+ COUNTIF(N9:N18, "MT??") + COUNTIF(N27:N36, "MT??")+ COUNTIF(N37:N46, "MT??")+ COUNTIF(N9:N18, "D")  + COUNTIF(N27:N36, "D")+COUNTIF(N37:N46, "D")</f>
        <v>0</v>
      </c>
      <c r="O47" s="80" t="n">
        <f aca="false">COUNTIF(O9:O18,"M")+COUNTIF(O27:O36,"M")+COUNTIF(O37:O46,"M")+COUNTIF(O9:O18,"M?") +COUNTIF(O27:O36,"M?")+COUNTIF(O37:O46,"M?")+ COUNTIF(O9:O18, "MT?") + COUNTIF(O27:O36, "MT?")+ COUNTIF(O37:O46, "MT?")+ COUNTIF(O9:O18, "D?")  + COUNTIF(O27:O36, "D?")+COUNTIF(O37:O46, "D?")+ COUNTIF(O9:O18, "DN?")+ COUNTIF(O27:O36, "DN?")+ COUNTIF(O37:O46, "DN?")+ COUNTIF(O9:O18, "MT??") + COUNTIF(O27:O36, "MT??")+ COUNTIF(O37:O46, "MT??")+ COUNTIF(O9:O18, "D")  + COUNTIF(O27:O36, "D")+COUNTIF(O37:O46, "D")</f>
        <v>0</v>
      </c>
      <c r="P47" s="80" t="n">
        <f aca="false">COUNTIF(P9:P18,"M")+COUNTIF(P27:P36,"M")+COUNTIF(P37:P46,"M")+COUNTIF(P9:P18,"M?") +COUNTIF(P27:P36,"M?")+COUNTIF(P37:P46,"M?")+ COUNTIF(P9:P18, "MT?") + COUNTIF(P27:P36, "MT?")+ COUNTIF(P37:P46, "MT?")+ COUNTIF(P9:P18, "D?")  + COUNTIF(P27:P36, "D?")+COUNTIF(P37:P46, "D?")+ COUNTIF(P9:P18, "DN?")+ COUNTIF(P27:P36, "DN?")+ COUNTIF(P37:P46, "DN?")+ COUNTIF(P9:P18, "MT??") + COUNTIF(P27:P36, "MT??")+ COUNTIF(P37:P46, "MT??")+ COUNTIF(P9:P18, "D")  + COUNTIF(P27:P36, "D")+COUNTIF(P37:P46, "D")</f>
        <v>0</v>
      </c>
      <c r="Q47" s="80" t="n">
        <f aca="false">COUNTIF(Q9:Q18,"M")+COUNTIF(Q27:Q36,"M")+COUNTIF(Q37:Q46,"M")+COUNTIF(Q9:Q18,"M?") +COUNTIF(Q27:Q36,"M?")+COUNTIF(Q37:Q46,"M?")+ COUNTIF(Q9:Q18, "MT?") + COUNTIF(Q27:Q36, "MT?")+ COUNTIF(Q37:Q46, "MT?")+ COUNTIF(Q9:Q18, "D?")  + COUNTIF(Q27:Q36, "D?")+COUNTIF(Q37:Q46, "D?")+ COUNTIF(Q9:Q18, "DN?")+ COUNTIF(Q27:Q36, "DN?")+ COUNTIF(Q37:Q46, "DN?")+ COUNTIF(Q9:Q18, "MT??") + COUNTIF(Q27:Q36, "MT??")+ COUNTIF(Q37:Q46, "MT??")+ COUNTIF(Q9:Q18, "D")  + COUNTIF(Q27:Q36, "D")+COUNTIF(Q37:Q46, "D")</f>
        <v>0</v>
      </c>
      <c r="R47" s="80" t="n">
        <f aca="false">COUNTIF(R9:R18,"M")+COUNTIF(R27:R36,"M")+COUNTIF(R37:R46,"M")+COUNTIF(R9:R18,"M?") +COUNTIF(R27:R36,"M?")+COUNTIF(R37:R46,"M?")+ COUNTIF(R9:R18, "MT?") + COUNTIF(R27:R36, "MT?")+ COUNTIF(R37:R46, "MT?")+ COUNTIF(R9:R18, "D?")  + COUNTIF(R27:R36, "D?")+COUNTIF(R37:R46, "D?")+ COUNTIF(R9:R18, "DN?")+ COUNTIF(R27:R36, "DN?")+ COUNTIF(R37:R46, "DN?")+ COUNTIF(R9:R18, "MT??") + COUNTIF(R27:R36, "MT??")+ COUNTIF(R37:R46, "MT??")+ COUNTIF(R9:R18, "D")  + COUNTIF(R27:R36, "D")+COUNTIF(R37:R46, "D")</f>
        <v>0</v>
      </c>
      <c r="S47" s="80" t="n">
        <f aca="false">COUNTIF(S9:S18,"M")+COUNTIF(S27:S36,"M")+COUNTIF(S37:S46,"M")+COUNTIF(S9:S18,"M?") +COUNTIF(S27:S36,"M?")+COUNTIF(S37:S46,"M?")+ COUNTIF(S9:S18, "MT?") + COUNTIF(S27:S36, "MT?")+ COUNTIF(S37:S46, "MT?")+ COUNTIF(S9:S18, "D?")  + COUNTIF(S27:S36, "D?")+COUNTIF(S37:S46, "D?")+ COUNTIF(S9:S18, "DN?")+ COUNTIF(S27:S36, "DN?")+ COUNTIF(S37:S46, "DN?")+ COUNTIF(S9:S18, "MT??") + COUNTIF(S27:S36, "MT??")+ COUNTIF(S37:S46, "MT??")+ COUNTIF(S9:S18, "D")  + COUNTIF(S27:S36, "D")+COUNTIF(S37:S46, "D")</f>
        <v>0</v>
      </c>
      <c r="T47" s="80" t="n">
        <f aca="false">COUNTIF(T9:T18,"M")+COUNTIF(T27:T36,"M")+COUNTIF(T37:T46,"M")+COUNTIF(T9:T18,"M?") +COUNTIF(T27:T36,"M?")+COUNTIF(T37:T46,"M?")+ COUNTIF(T9:T18, "MT?") + COUNTIF(T27:T36, "MT?")+ COUNTIF(T37:T46, "MT?")+ COUNTIF(T9:T18, "D?")  + COUNTIF(T27:T36, "D?")+COUNTIF(T37:T46, "D?")+ COUNTIF(T9:T18, "DN?")+ COUNTIF(T27:T36, "DN?")+ COUNTIF(T37:T46, "DN?")+ COUNTIF(T9:T18, "MT??") + COUNTIF(T27:T36, "MT??")+ COUNTIF(T37:T46, "MT??")+ COUNTIF(T9:T18, "D")  + COUNTIF(T27:T36, "D")+COUNTIF(T37:T46, "D")</f>
        <v>0</v>
      </c>
      <c r="U47" s="80" t="n">
        <f aca="false">COUNTIF(U9:U18,"M")+COUNTIF(U27:U36,"M")+COUNTIF(U37:U46,"M")+COUNTIF(U9:U18,"M?") +COUNTIF(U27:U36,"M?")+COUNTIF(U37:U46,"M?")+ COUNTIF(U9:U18, "MT?") + COUNTIF(U27:U36, "MT?")+ COUNTIF(U37:U46, "MT?")+ COUNTIF(U9:U18, "D?")  + COUNTIF(U27:U36, "D?")+COUNTIF(U37:U46, "D?")+ COUNTIF(U9:U18, "DN?")+ COUNTIF(U27:U36, "DN?")+ COUNTIF(U37:U46, "DN?")+ COUNTIF(U9:U18, "MT??") + COUNTIF(U27:U36, "MT??")+ COUNTIF(U37:U46, "MT??")+ COUNTIF(U9:U18, "D")  + COUNTIF(U27:U36, "D")+COUNTIF(U37:U46, "D")</f>
        <v>0</v>
      </c>
      <c r="V47" s="80" t="n">
        <f aca="false">COUNTIF(V9:V18,"M")+COUNTIF(V27:V36,"M")+COUNTIF(V37:V46,"M")+COUNTIF(V9:V18,"M?") +COUNTIF(V27:V36,"M?")+COUNTIF(V37:V46,"M?")+ COUNTIF(V9:V18, "MT?") + COUNTIF(V27:V36, "MT?")+ COUNTIF(V37:V46, "MT?")+ COUNTIF(V9:V18, "D?")  + COUNTIF(V27:V36, "D?")+COUNTIF(V37:V46, "D?")+ COUNTIF(V9:V18, "DN?")+ COUNTIF(V27:V36, "DN?")+ COUNTIF(V37:V46, "DN?")+ COUNTIF(V9:V18, "MT??") + COUNTIF(V27:V36, "MT??")+ COUNTIF(V37:V46, "MT??")+ COUNTIF(V9:V18, "D")  + COUNTIF(V27:V36, "D")+COUNTIF(V37:V46, "D")</f>
        <v>0</v>
      </c>
      <c r="W47" s="80" t="n">
        <f aca="false">COUNTIF(W9:W18,"M")+COUNTIF(W27:W36,"M")+COUNTIF(W37:W46,"M")+COUNTIF(W9:W18,"M?") +COUNTIF(W27:W36,"M?")+COUNTIF(W37:W46,"M?")+ COUNTIF(W9:W18, "MT?") + COUNTIF(W27:W36, "MT?")+ COUNTIF(W37:W46, "MT?")+ COUNTIF(W9:W18, "D?")  + COUNTIF(W27:W36, "D?")+COUNTIF(W37:W46, "D?")+ COUNTIF(W9:W18, "DN?")+ COUNTIF(W27:W36, "DN?")+ COUNTIF(W37:W46, "DN?")+ COUNTIF(W9:W18, "MT??") + COUNTIF(W27:W36, "MT??")+ COUNTIF(W37:W46, "MT??")+ COUNTIF(W9:W18, "D")  + COUNTIF(W27:W36, "D")+COUNTIF(W37:W46, "D")</f>
        <v>0</v>
      </c>
      <c r="X47" s="80" t="n">
        <f aca="false">COUNTIF(X9:X18,"M")+COUNTIF(X27:X36,"M")+COUNTIF(X37:X46,"M")+COUNTIF(X9:X18,"M?") +COUNTIF(X27:X36,"M?")+COUNTIF(X37:X46,"M?")+ COUNTIF(X9:X18, "MT?") + COUNTIF(X27:X36, "MT?")+ COUNTIF(X37:X46, "MT?")+ COUNTIF(X9:X18, "D?")  + COUNTIF(X27:X36, "D?")+COUNTIF(X37:X46, "D?")+ COUNTIF(X9:X18, "DN?")+ COUNTIF(X27:X36, "DN?")+ COUNTIF(X37:X46, "DN?")+ COUNTIF(X9:X18, "MT??") + COUNTIF(X27:X36, "MT??")+ COUNTIF(X37:X46, "MT??")+ COUNTIF(X9:X18, "D")  + COUNTIF(X27:X36, "D")+COUNTIF(X37:X46, "D")</f>
        <v>0</v>
      </c>
      <c r="Y47" s="80" t="n">
        <f aca="false">COUNTIF(Y9:Y18,"M")+COUNTIF(Y27:Y36,"M")+COUNTIF(Y37:Y46,"M")+COUNTIF(Y9:Y18,"M?") +COUNTIF(Y27:Y36,"M?")+COUNTIF(Y37:Y46,"M?")+ COUNTIF(Y9:Y18, "MT?") + COUNTIF(Y27:Y36, "MT?")+ COUNTIF(Y37:Y46, "MT?")+ COUNTIF(Y9:Y18, "D?")  + COUNTIF(Y27:Y36, "D?")+COUNTIF(Y37:Y46, "D?")+ COUNTIF(Y9:Y18, "DN?")+ COUNTIF(Y27:Y36, "DN?")+ COUNTIF(Y37:Y46, "DN?")+ COUNTIF(Y9:Y18, "MT??") + COUNTIF(Y27:Y36, "MT??")+ COUNTIF(Y37:Y46, "MT??")+ COUNTIF(Y9:Y18, "D")  + COUNTIF(Y27:Y36, "D")+COUNTIF(Y37:Y46, "D")</f>
        <v>0</v>
      </c>
      <c r="Z47" s="80" t="n">
        <f aca="false">COUNTIF(Z9:Z18,"M")+COUNTIF(Z27:Z36,"M")+COUNTIF(Z37:Z46,"M")+COUNTIF(Z9:Z18,"M?") +COUNTIF(Z27:Z36,"M?")+COUNTIF(Z37:Z46,"M?")+ COUNTIF(Z9:Z18, "MT?") + COUNTIF(Z27:Z36, "MT?")+ COUNTIF(Z37:Z46, "MT?")+ COUNTIF(Z9:Z18, "D?")  + COUNTIF(Z27:Z36, "D?")+COUNTIF(Z37:Z46, "D?")+ COUNTIF(Z9:Z18, "DN?")+ COUNTIF(Z27:Z36, "DN?")+ COUNTIF(Z37:Z46, "DN?")+ COUNTIF(Z9:Z18, "MT??") + COUNTIF(Z27:Z36, "MT??")+ COUNTIF(Z37:Z46, "MT??")+ COUNTIF(Z9:Z18, "D")  + COUNTIF(Z27:Z36, "D")+COUNTIF(Z37:Z46, "D")</f>
        <v>0</v>
      </c>
      <c r="AA47" s="80" t="n">
        <f aca="false">COUNTIF(AA9:AA18,"M")+COUNTIF(AA27:AA36,"M")+COUNTIF(AA37:AA46,"M")+COUNTIF(AA9:AA18,"M?") +COUNTIF(AA27:AA36,"M?")+COUNTIF(AA37:AA46,"M?")+ COUNTIF(AA9:AA18, "MT?") + COUNTIF(AA27:AA36, "MT?")+ COUNTIF(AA37:AA46, "MT?")+ COUNTIF(AA9:AA18, "D?")  + COUNTIF(AA27:AA36, "D?")+COUNTIF(AA37:AA46, "D?")+ COUNTIF(AA9:AA18, "DN?")+ COUNTIF(AA27:AA36, "DN?")+ COUNTIF(AA37:AA46, "DN?")+ COUNTIF(AA9:AA18, "MT??") + COUNTIF(AA27:AA36, "MT??")+ COUNTIF(AA37:AA46, "MT??")+ COUNTIF(AA9:AA18, "D")  + COUNTIF(AA27:AA36, "D")+COUNTIF(AA37:AA46, "D")</f>
        <v>0</v>
      </c>
      <c r="AB47" s="80" t="n">
        <f aca="false">COUNTIF(AB9:AB18,"M")+COUNTIF(AB27:AB36,"M")+COUNTIF(AB37:AB46,"M")+COUNTIF(AB9:AB18,"M?") +COUNTIF(AB27:AB36,"M?")+COUNTIF(AB37:AB46,"M?")+ COUNTIF(AB9:AB18, "MT?") + COUNTIF(AB27:AB36, "MT?")+ COUNTIF(AB37:AB46, "MT?")+ COUNTIF(AB9:AB18, "D?")  + COUNTIF(AB27:AB36, "D?")+COUNTIF(AB37:AB46, "D?")+ COUNTIF(AB9:AB18, "DN?")+ COUNTIF(AB27:AB36, "DN?")+ COUNTIF(AB37:AB46, "DN?")+ COUNTIF(AB9:AB18, "MT??") + COUNTIF(AB27:AB36, "MT??")+ COUNTIF(AB37:AB46, "MT??")+ COUNTIF(AB9:AB18, "D")  + COUNTIF(AB27:AB36, "D")+COUNTIF(AB37:AB46, "D")</f>
        <v>0</v>
      </c>
      <c r="AC47" s="80" t="n">
        <f aca="false">COUNTIF(AC9:AC18,"M")+COUNTIF(AC27:AC36,"M")+COUNTIF(AC37:AC46,"M")+COUNTIF(AC9:AC18,"M?") +COUNTIF(AC27:AC36,"M?")+COUNTIF(AC37:AC46,"M?")+ COUNTIF(AC9:AC18, "MT?") + COUNTIF(AC27:AC36, "MT?")+ COUNTIF(AC37:AC46, "MT?")+ COUNTIF(AC9:AC18, "D?")  + COUNTIF(AC27:AC36, "D?")+COUNTIF(AC37:AC46, "D?")+ COUNTIF(AC9:AC18, "DN?")+ COUNTIF(AC27:AC36, "DN?")+ COUNTIF(AC37:AC46, "DN?")+ COUNTIF(AC9:AC18, "MT??") + COUNTIF(AC27:AC36, "MT??")+ COUNTIF(AC37:AC46, "MT??")+ COUNTIF(AC9:AC18, "D")  + COUNTIF(AC27:AC36, "D")+COUNTIF(AC37:AC46, "D")</f>
        <v>0</v>
      </c>
      <c r="AD47" s="80" t="n">
        <f aca="false">COUNTIF(AD9:AD18,"M")+COUNTIF(AD27:AD36,"M")+COUNTIF(AD37:AD46,"M")+COUNTIF(AD9:AD18,"M?") +COUNTIF(AD27:AD36,"M?")+COUNTIF(AD37:AD46,"M?")+ COUNTIF(AD9:AD18, "MT?") + COUNTIF(AD27:AD36, "MT?")+ COUNTIF(AD37:AD46, "MT?")+ COUNTIF(AD9:AD18, "D?")  + COUNTIF(AD27:AD36, "D?")+COUNTIF(AD37:AD46, "D?")+ COUNTIF(AD9:AD18, "DN?")+ COUNTIF(AD27:AD36, "DN?")+ COUNTIF(AD37:AD46, "DN?")+ COUNTIF(AD9:AD18, "MT??") + COUNTIF(AD27:AD36, "MT??")+ COUNTIF(AD37:AD46, "MT??")+ COUNTIF(AD9:AD18, "D")  + COUNTIF(AD27:AD36, "D")+COUNTIF(AD37:AD46, "D")</f>
        <v>0</v>
      </c>
      <c r="AE47" s="80" t="n">
        <f aca="false">COUNTIF(AE9:AE18,"M")+COUNTIF(AE27:AE36,"M")+COUNTIF(AE37:AE46,"M")+COUNTIF(AE9:AE18,"M?") +COUNTIF(AE27:AE36,"M?")+COUNTIF(AE37:AE46,"M?")+ COUNTIF(AE9:AE18, "MT?") + COUNTIF(AE27:AE36, "MT?")+ COUNTIF(AE37:AE46, "MT?")+ COUNTIF(AE9:AE18, "D?")  + COUNTIF(AE27:AE36, "D?")+COUNTIF(AE37:AE46, "D?")+ COUNTIF(AE9:AE18, "DN?")+ COUNTIF(AE27:AE36, "DN?")+ COUNTIF(AE37:AE46, "DN?")+ COUNTIF(AE9:AE18, "MT??") + COUNTIF(AE27:AE36, "MT??")+ COUNTIF(AE37:AE46, "MT??")+ COUNTIF(AE9:AE18, "D")  + COUNTIF(AE27:AE36, "D")+COUNTIF(AE37:AE46, "D")</f>
        <v>0</v>
      </c>
      <c r="AF47" s="80" t="n">
        <f aca="false">COUNTIF(AF9:AF18,"M")+COUNTIF(AF27:AF36,"M")+COUNTIF(AF37:AF46,"M")+COUNTIF(AF9:AF18,"M?") +COUNTIF(AF27:AF36,"M?")+COUNTIF(AF37:AF46,"M?")+ COUNTIF(AF9:AF18, "MT?") + COUNTIF(AF27:AF36, "MT?")+ COUNTIF(AF37:AF46, "MT?")+ COUNTIF(AF9:AF18, "D?")  + COUNTIF(AF27:AF36, "D?")+COUNTIF(AF37:AF46, "D?")+ COUNTIF(AF9:AF18, "DN?")+ COUNTIF(AF27:AF36, "DN?")+ COUNTIF(AF37:AF46, "DN?")+ COUNTIF(AF9:AF18, "MT??") + COUNTIF(AF27:AF36, "MT??")+ COUNTIF(AF37:AF46, "MT??")+ COUNTIF(AF9:AF18, "D")  + COUNTIF(AF27:AF36, "D")+COUNTIF(AF37:AF46, "D")</f>
        <v>0</v>
      </c>
      <c r="AG47" s="80" t="n">
        <f aca="false">COUNTIF(AG9:AG18,"M")+COUNTIF(AG27:AG36,"M")+COUNTIF(AG37:AG46,"M")+COUNTIF(AG9:AG18,"M?") +COUNTIF(AG27:AG36,"M?")+COUNTIF(AG37:AG46,"M?")+ COUNTIF(AG9:AG18, "MT?") + COUNTIF(AG27:AG36, "MT?")+ COUNTIF(AG37:AG46, "MT?")+ COUNTIF(AG9:AG18, "D?")  + COUNTIF(AG27:AG36, "D?")+COUNTIF(AG37:AG46, "D?")+ COUNTIF(AG9:AG18, "DN?")+ COUNTIF(AG27:AG36, "DN?")+ COUNTIF(AG37:AG46, "DN?")+ COUNTIF(AG9:AG18, "MT??") + COUNTIF(AG27:AG36, "MT??")+ COUNTIF(AG37:AG46, "MT??")+ COUNTIF(AG9:AG18, "D")  + COUNTIF(AG27:AG36, "D")+COUNTIF(AG37:AG46, "D")</f>
        <v>0</v>
      </c>
      <c r="AH47" s="80" t="n">
        <f aca="false">COUNTIF(AH9:AH18,"M")+COUNTIF(AH27:AH36,"M")+COUNTIF(AH37:AH46,"M")+COUNTIF(AH9:AH18,"M?") +COUNTIF(AH27:AH36,"M?")+COUNTIF(AH37:AH46,"M?")+ COUNTIF(AH9:AH18, "MT?") + COUNTIF(AH27:AH36, "MT?")+ COUNTIF(AH37:AH46, "MT?")+ COUNTIF(AH9:AH18, "D?")  + COUNTIF(AH27:AH36, "D?")+COUNTIF(AH37:AH46, "D?")+ COUNTIF(AH9:AH18, "DN?")+ COUNTIF(AH27:AH36, "DN?")+ COUNTIF(AH37:AH46, "DN?")+ COUNTIF(AH9:AH18, "MT??") + COUNTIF(AH27:AH36, "MT??")+ COUNTIF(AH37:AH46, "MT??")+ COUNTIF(AH9:AH18, "D")  + COUNTIF(AH27:AH36, "D")+COUNTIF(AH37:AH46, "D")</f>
        <v>0</v>
      </c>
      <c r="AI47" s="80" t="n">
        <f aca="false">COUNTIF(AI9:AI18,"M")+COUNTIF(AI27:AI36,"M")+COUNTIF(AI37:AI46,"M")+COUNTIF(AI9:AI18,"M?") +COUNTIF(AI27:AI36,"M?")+COUNTIF(AI37:AI46,"M?")+ COUNTIF(AI9:AI18, "MT?") + COUNTIF(AI27:AI36, "MT?")+ COUNTIF(AI37:AI46, "MT?")+ COUNTIF(AI9:AI18, "D?")  + COUNTIF(AI27:AI36, "D?")+COUNTIF(AI37:AI46, "D?")+ COUNTIF(AI9:AI18, "DN?")+ COUNTIF(AI27:AI36, "DN?")+ COUNTIF(AI37:AI46, "DN?")+ COUNTIF(AI9:AI18, "MT??") + COUNTIF(AI27:AI36, "MT??")+ COUNTIF(AI37:AI46, "MT??")+ COUNTIF(AI9:AI18, "D")  + COUNTIF(AI27:AI36, "D")+COUNTIF(AI37:AI46, "D")</f>
        <v>0</v>
      </c>
      <c r="AJ47" s="80" t="n">
        <f aca="false">COUNTIF(AJ9:AJ18,"M")+COUNTIF(AJ27:AJ36,"M")+COUNTIF(AJ37:AJ46,"M")+COUNTIF(AJ9:AJ18,"M?") +COUNTIF(AJ27:AJ36,"M?")+COUNTIF(AJ37:AJ46,"M?")+ COUNTIF(AJ9:AJ18, "MT?") + COUNTIF(AJ27:AJ36, "MT?")+ COUNTIF(AJ37:AJ46, "MT?")+ COUNTIF(AJ9:AJ18, "D?")  + COUNTIF(AJ27:AJ36, "D?")+COUNTIF(AJ37:AJ46, "D?")+ COUNTIF(AJ9:AJ18, "DN?")+ COUNTIF(AJ27:AJ36, "DN?")+ COUNTIF(AJ37:AJ46, "DN?")+ COUNTIF(AJ9:AJ18, "MT??") + COUNTIF(AJ27:AJ36, "MT??")+ COUNTIF(AJ37:AJ46, "MT??")+ COUNTIF(AJ9:AJ18, "D")  + COUNTIF(AJ27:AJ36, "D")+COUNTIF(AJ37:AJ46, "D")</f>
        <v>0</v>
      </c>
      <c r="AK47" s="80" t="n">
        <f aca="false">COUNTIF(AK9:AK18,"M")+COUNTIF(AK27:AK36,"M")+COUNTIF(AK37:AK46,"M")+COUNTIF(AK9:AK18,"M?") +COUNTIF(AK27:AK36,"M?")+COUNTIF(AK37:AK46,"M?")+ COUNTIF(AK9:AK18, "MT?") + COUNTIF(AK27:AK36, "MT?")+ COUNTIF(AK37:AK46, "MT?")+ COUNTIF(AK9:AK18, "D?")  + COUNTIF(AK27:AK36, "D?")+COUNTIF(AK37:AK46, "D?")+ COUNTIF(AK9:AK18, "DN?")+ COUNTIF(AK27:AK36, "DN?")+ COUNTIF(AK37:AK46, "DN?")+ COUNTIF(AK9:AK18, "MT??") + COUNTIF(AK27:AK36, "MT??")+ COUNTIF(AK37:AK46, "MT??")+ COUNTIF(AK9:AK18, "D")  + COUNTIF(AK27:AK36, "D")+COUNTIF(AK37:AK46, "D")</f>
        <v>0</v>
      </c>
      <c r="AL47" s="80" t="n">
        <f aca="false">COUNTIF(AL9:AL18,"M")+COUNTIF(AL27:AL36,"M")+COUNTIF(AL37:AL46,"M")+COUNTIF(AL9:AL18,"M?") +COUNTIF(AL27:AL36,"M?")+COUNTIF(AL37:AL46,"M?")+ COUNTIF(AL9:AL18, "MT?") + COUNTIF(AL27:AL36, "MT?")+ COUNTIF(AL37:AL46, "MT?")+ COUNTIF(AL9:AL18, "D?")  + COUNTIF(AL27:AL36, "D?")+COUNTIF(AL37:AL46, "D?")+ COUNTIF(AL9:AL18, "DN?")+ COUNTIF(AL27:AL36, "DN?")+ COUNTIF(AL37:AL46, "DN?")+ COUNTIF(AL9:AL18, "MT??") + COUNTIF(AL27:AL36, "MT??")+ COUNTIF(AL37:AL46, "MT??")+ COUNTIF(AL9:AL18, "D")  + COUNTIF(AL27:AL36, "D")+COUNTIF(AL37:AL46, "D")</f>
        <v>0</v>
      </c>
      <c r="AM47" s="80" t="n">
        <f aca="false">COUNTIF(AM9:AM18,"M")+COUNTIF(AM27:AM36,"M")+COUNTIF(AM37:AM46,"M")+COUNTIF(AM9:AM18,"M?") +COUNTIF(AM27:AM36,"M?")+COUNTIF(AM37:AM46,"M?")+ COUNTIF(AM9:AM18, "MT?") + COUNTIF(AM27:AM36, "MT?")+ COUNTIF(AM37:AM46, "MT?")+ COUNTIF(AM9:AM18, "D?")  + COUNTIF(AM27:AM36, "D?")+COUNTIF(AM37:AM46, "D?")+ COUNTIF(AM9:AM18, "DN?")+ COUNTIF(AM27:AM36, "DN?")+ COUNTIF(AM37:AM46, "DN?")+ COUNTIF(AM9:AM18, "MT??") + COUNTIF(AM27:AM36, "MT??")+ COUNTIF(AM37:AM46, "MT??")+ COUNTIF(AM9:AM18, "D")  + COUNTIF(AM27:AM36, "D")+COUNTIF(AM37:AM46, "D")</f>
        <v>0</v>
      </c>
      <c r="AN47" s="80" t="n">
        <f aca="false">COUNTIF(AN9:AN18,"M")+COUNTIF(AN27:AN36,"M")+COUNTIF(AN37:AN46,"M")+COUNTIF(AN9:AN18,"M?") +COUNTIF(AN27:AN36,"M?")+COUNTIF(AN37:AN46,"M?")+ COUNTIF(AN9:AN18, "MT?") + COUNTIF(AN27:AN36, "MT?")+ COUNTIF(AN37:AN46, "MT?")+ COUNTIF(AN9:AN18, "D?")  + COUNTIF(AN27:AN36, "D?")+COUNTIF(AN37:AN46, "D?")+ COUNTIF(AN9:AN18, "DN?")+ COUNTIF(AN27:AN36, "DN?")+ COUNTIF(AN37:AN46, "DN?")+ COUNTIF(AN9:AN18, "MT??") + COUNTIF(AN27:AN36, "MT??")+ COUNTIF(AN37:AN46, "MT??")+ COUNTIF(AN9:AN18, "D")  + COUNTIF(AN27:AN36, "D")+COUNTIF(AN37:AN46, "D")</f>
        <v>0</v>
      </c>
      <c r="AO47" s="80" t="n">
        <f aca="false">COUNTIF(AO9:AO18,"M")+COUNTIF(AO27:AO36,"M")+COUNTIF(AO37:AO46,"M")+COUNTIF(AO9:AO18,"M?") +COUNTIF(AO27:AO36,"M?")+COUNTIF(AO37:AO46,"M?")+ COUNTIF(AO9:AO18, "MT?") + COUNTIF(AO27:AO36, "MT?")+ COUNTIF(AO37:AO46, "MT?")+ COUNTIF(AO9:AO18, "D?")  + COUNTIF(AO27:AO36, "D?")+COUNTIF(AO37:AO46, "D?")+ COUNTIF(AO9:AO18, "DN?")+ COUNTIF(AO27:AO36, "DN?")+ COUNTIF(AO37:AO46, "DN?")+ COUNTIF(AO9:AO18, "MT??") + COUNTIF(AO27:AO36, "MT??")+ COUNTIF(AO37:AO46, "MT??")+ COUNTIF(AO9:AO18, "D")  + COUNTIF(AO27:AO36, "D")+COUNTIF(AO37:AO46, "D")</f>
        <v>0</v>
      </c>
      <c r="AP47" s="80" t="n">
        <f aca="false">COUNTIF(AP9:AP18,"M")+COUNTIF(AP27:AP36,"M")+COUNTIF(AP37:AP46,"M")+COUNTIF(AP9:AP18,"M?") +COUNTIF(AP27:AP36,"M?")+COUNTIF(AP37:AP46,"M?")+ COUNTIF(AP9:AP18, "MT?") + COUNTIF(AP27:AP36, "MT?")+ COUNTIF(AP37:AP46, "MT?")+ COUNTIF(AP9:AP18, "D?")  + COUNTIF(AP27:AP36, "D?")+COUNTIF(AP37:AP46, "D?")+ COUNTIF(AP9:AP18, "DN?")+ COUNTIF(AP27:AP36, "DN?")+ COUNTIF(AP37:AP46, "DN?")+ COUNTIF(AP9:AP18, "MT??") + COUNTIF(AP27:AP36, "MT??")+ COUNTIF(AP37:AP46, "MT??")+ COUNTIF(AP9:AP18, "D")  + COUNTIF(AP27:AP36, "D")+COUNTIF(AP37:AP46, "D")</f>
        <v>0</v>
      </c>
      <c r="AQ47" s="80" t="n">
        <f aca="false">COUNTIF(AQ9:AQ18,"M")+COUNTIF(AQ27:AQ36,"M")+COUNTIF(AQ37:AQ46,"M")+COUNTIF(AQ9:AQ18,"M?") +COUNTIF(AQ27:AQ36,"M?")+COUNTIF(AQ37:AQ46,"M?")+ COUNTIF(AQ9:AQ18, "MT?") + COUNTIF(AQ27:AQ36, "MT?")+ COUNTIF(AQ37:AQ46, "MT?")+ COUNTIF(AQ9:AQ18, "D?")  + COUNTIF(AQ27:AQ36, "D?")+COUNTIF(AQ37:AQ46, "D?")+ COUNTIF(AQ9:AQ18, "DN?")+ COUNTIF(AQ27:AQ36, "DN?")+ COUNTIF(AQ37:AQ46, "DN?")+ COUNTIF(AQ9:AQ18, "MT??") + COUNTIF(AQ27:AQ36, "MT??")+ COUNTIF(AQ37:AQ46, "MT??")+ COUNTIF(AQ9:AQ18, "D")  + COUNTIF(AQ27:AQ36, "D")+COUNTIF(AQ37:AQ46, "D")</f>
        <v>0</v>
      </c>
      <c r="AR47" s="144" t="n">
        <f aca="false">COUNTIF(AR9:AR18,"M")+COUNTIF(AR27:AR36,"M")+COUNTIF(AR37:AR46,"M")+COUNTIF(AR9:AR18,"M?") +COUNTIF(AR27:AR36,"M?")+COUNTIF(AR37:AR46,"M?")+ COUNTIF(AR9:AR18, "MT?") + COUNTIF(AR27:AR36, "MT?")+ COUNTIF(AR37:AR46, "MT?")+ COUNTIF(AR9:AR18, "D?")  + COUNTIF(AR27:AR36, "D?")+COUNTIF(AR37:AR46, "D?")+ COUNTIF(AR9:AR18, "DN?")+ COUNTIF(AR27:AR36, "DN?")+ COUNTIF(AR37:AR46, "DN?")+ COUNTIF(AR9:AR18, "MT??") + COUNTIF(AR27:AR36, "MT??")+ COUNTIF(AR37:AR46, "MT??")+ COUNTIF(AR9:AR18, "D")  + COUNTIF(AR27:AR36, "D")+COUNTIF(AR37:AR46, "D")</f>
        <v>0</v>
      </c>
      <c r="AS47" s="58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80"/>
      <c r="BY47" s="80"/>
      <c r="BZ47" s="80"/>
      <c r="CA47" s="80"/>
      <c r="CB47" s="80"/>
      <c r="CC47" s="80"/>
      <c r="CD47" s="145"/>
      <c r="CE47" s="145"/>
      <c r="CF47" s="81"/>
      <c r="CG47" s="3"/>
    </row>
    <row r="48" customFormat="false" ht="12.75" hidden="false" customHeight="true" outlineLevel="0" collapsed="false">
      <c r="A48" s="78" t="s">
        <v>68</v>
      </c>
      <c r="B48" s="78"/>
      <c r="C48" s="78"/>
      <c r="D48" s="78"/>
      <c r="E48" s="78"/>
      <c r="F48" s="78"/>
      <c r="G48" s="78"/>
      <c r="H48" s="79"/>
      <c r="I48" s="79"/>
      <c r="J48" s="79"/>
      <c r="K48" s="79"/>
      <c r="L48" s="79"/>
      <c r="M48" s="79"/>
      <c r="N48" s="80" t="n">
        <f aca="false">COUNTIF(N9:N18,"T")+COUNTIF(N27:N36,"T")+COUNTIF(N37:N46,"T")+COUNTIF(N9:N18,"T?") +COUNTIF(N27:N36,"T?")+COUNTIF(N37:N46,"T?")+ COUNTIF(N9:N18, "MT?") + COUNTIF(N27:N36, "MT?")+ COUNTIF(N37:N46, "MT?")+ COUNTIF(N9:N18, "D?")  + COUNTIF(N27:N36, "D?")+COUNTIF(N37:N46, "D?")+ COUNTIF(N9:N18, "DN?")+ COUNTIF(N27:N36, "DN?")+ COUNTIF(N37:N46, "DN?")+ COUNTIF(N9:N18, "MT??") + COUNTIF(N27:N36, "MT??")+ COUNTIF(N37:N46, "MT??")+ COUNTIF(N9:N18, "D")  + COUNTIF(N27:N36, "D")+COUNTIF(N37:N46, "D")</f>
        <v>0</v>
      </c>
      <c r="O48" s="80" t="n">
        <f aca="false">COUNTIF(O9:O18,"T")+COUNTIF(O27:O36,"T")+COUNTIF(O37:O46,"T")+COUNTIF(O9:O18,"T?") +COUNTIF(O27:O36,"T?")+COUNTIF(O37:O46,"T?")+ COUNTIF(O9:O18, "MT?") + COUNTIF(O27:O36, "MT?")+ COUNTIF(O37:O46, "MT?")+ COUNTIF(O9:O18, "D?")  + COUNTIF(O27:O36, "D?")+COUNTIF(O37:O46, "D?")+ COUNTIF(O9:O18, "DN?")+ COUNTIF(O27:O36, "DN?")+ COUNTIF(O37:O46, "DN?")+ COUNTIF(O9:O18, "MT??") + COUNTIF(O27:O36, "MT??")+ COUNTIF(O37:O46, "MT??")+ COUNTIF(O9:O18, "D")  + COUNTIF(O27:O36, "D")+COUNTIF(O37:O46, "D")</f>
        <v>0</v>
      </c>
      <c r="P48" s="80" t="n">
        <f aca="false">COUNTIF(P9:P18,"T")+COUNTIF(P27:P36,"T")+COUNTIF(P37:P46,"T")+COUNTIF(P9:P18,"T?") +COUNTIF(P27:P36,"T?")+COUNTIF(P37:P46,"T?")+ COUNTIF(P9:P18, "MT?") + COUNTIF(P27:P36, "MT?")+ COUNTIF(P37:P46, "MT?")+ COUNTIF(P9:P18, "D?")  + COUNTIF(P27:P36, "D?")+COUNTIF(P37:P46, "D?")+ COUNTIF(P9:P18, "DN?")+ COUNTIF(P27:P36, "DN?")+ COUNTIF(P37:P46, "DN?")+ COUNTIF(P9:P18, "MT??") + COUNTIF(P27:P36, "MT??")+ COUNTIF(P37:P46, "MT??")+ COUNTIF(P9:P18, "D")  + COUNTIF(P27:P36, "D")+COUNTIF(P37:P46, "D")</f>
        <v>0</v>
      </c>
      <c r="Q48" s="80" t="n">
        <f aca="false">COUNTIF(Q9:Q18,"T")+COUNTIF(Q27:Q36,"T")+COUNTIF(Q37:Q46,"T")+COUNTIF(Q9:Q18,"T?") +COUNTIF(Q27:Q36,"T?")+COUNTIF(Q37:Q46,"T?")+ COUNTIF(Q9:Q18, "MT?") + COUNTIF(Q27:Q36, "MT?")+ COUNTIF(Q37:Q46, "MT?")+ COUNTIF(Q9:Q18, "D?")  + COUNTIF(Q27:Q36, "D?")+COUNTIF(Q37:Q46, "D?")+ COUNTIF(Q9:Q18, "DN?")+ COUNTIF(Q27:Q36, "DN?")+ COUNTIF(Q37:Q46, "DN?")+ COUNTIF(Q9:Q18, "MT??") + COUNTIF(Q27:Q36, "MT??")+ COUNTIF(Q37:Q46, "MT??")+ COUNTIF(Q9:Q18, "D")  + COUNTIF(Q27:Q36, "D")+COUNTIF(Q37:Q46, "D")</f>
        <v>0</v>
      </c>
      <c r="R48" s="80" t="n">
        <f aca="false">COUNTIF(R9:R18,"T")+COUNTIF(R27:R36,"T")+COUNTIF(R37:R46,"T")+COUNTIF(R9:R18,"T?") +COUNTIF(R27:R36,"T?")+COUNTIF(R37:R46,"T?")+ COUNTIF(R9:R18, "MT?") + COUNTIF(R27:R36, "MT?")+ COUNTIF(R37:R46, "MT?")+ COUNTIF(R9:R18, "D?")  + COUNTIF(R27:R36, "D?")+COUNTIF(R37:R46, "D?")+ COUNTIF(R9:R18, "DN?")+ COUNTIF(R27:R36, "DN?")+ COUNTIF(R37:R46, "DN?")+ COUNTIF(R9:R18, "MT??") + COUNTIF(R27:R36, "MT??")+ COUNTIF(R37:R46, "MT??")+ COUNTIF(R9:R18, "D")  + COUNTIF(R27:R36, "D")+COUNTIF(R37:R46, "D")</f>
        <v>0</v>
      </c>
      <c r="S48" s="80" t="n">
        <f aca="false">COUNTIF(S9:S18,"T")+COUNTIF(S27:S36,"T")+COUNTIF(S37:S46,"T")+COUNTIF(S9:S18,"T?") +COUNTIF(S27:S36,"T?")+COUNTIF(S37:S46,"T?")+ COUNTIF(S9:S18, "MT?") + COUNTIF(S27:S36, "MT?")+ COUNTIF(S37:S46, "MT?")+ COUNTIF(S9:S18, "D?")  + COUNTIF(S27:S36, "D?")+COUNTIF(S37:S46, "D?")+ COUNTIF(S9:S18, "DN?")+ COUNTIF(S27:S36, "DN?")+ COUNTIF(S37:S46, "DN?")+ COUNTIF(S9:S18, "MT??") + COUNTIF(S27:S36, "MT??")+ COUNTIF(S37:S46, "MT??")+ COUNTIF(S9:S18, "D")  + COUNTIF(S27:S36, "D")+COUNTIF(S37:S46, "D")</f>
        <v>0</v>
      </c>
      <c r="T48" s="80" t="n">
        <f aca="false">COUNTIF(T9:T18,"T")+COUNTIF(T27:T36,"T")+COUNTIF(T37:T46,"T")+COUNTIF(T9:T18,"T?") +COUNTIF(T27:T36,"T?")+COUNTIF(T37:T46,"T?")+ COUNTIF(T9:T18, "MT?") + COUNTIF(T27:T36, "MT?")+ COUNTIF(T37:T46, "MT?")+ COUNTIF(T9:T18, "D?")  + COUNTIF(T27:T36, "D?")+COUNTIF(T37:T46, "D?")+ COUNTIF(T9:T18, "DN?")+ COUNTIF(T27:T36, "DN?")+ COUNTIF(T37:T46, "DN?")+ COUNTIF(T9:T18, "MT??") + COUNTIF(T27:T36, "MT??")+ COUNTIF(T37:T46, "MT??")+ COUNTIF(T9:T18, "D")  + COUNTIF(T27:T36, "D")+COUNTIF(T37:T46, "D")</f>
        <v>0</v>
      </c>
      <c r="U48" s="80" t="n">
        <f aca="false">COUNTIF(U9:U18,"T")+COUNTIF(U27:U36,"T")+COUNTIF(U37:U46,"T")+COUNTIF(U9:U18,"T?") +COUNTIF(U27:U36,"T?")+COUNTIF(U37:U46,"T?")+ COUNTIF(U9:U18, "MT?") + COUNTIF(U27:U36, "MT?")+ COUNTIF(U37:U46, "MT?")+ COUNTIF(U9:U18, "D?")  + COUNTIF(U27:U36, "D?")+COUNTIF(U37:U46, "D?")+ COUNTIF(U9:U18, "DN?")+ COUNTIF(U27:U36, "DN?")+ COUNTIF(U37:U46, "DN?")+ COUNTIF(U9:U18, "MT??") + COUNTIF(U27:U36, "MT??")+ COUNTIF(U37:U46, "MT??")+ COUNTIF(U9:U18, "D")  + COUNTIF(U27:U36, "D")+COUNTIF(U37:U46, "D")</f>
        <v>0</v>
      </c>
      <c r="V48" s="80" t="n">
        <f aca="false">COUNTIF(V9:V18,"T")+COUNTIF(V27:V36,"T")+COUNTIF(V37:V46,"T")+COUNTIF(V9:V18,"T?") +COUNTIF(V27:V36,"T?")+COUNTIF(V37:V46,"T?")+ COUNTIF(V9:V18, "MT?") + COUNTIF(V27:V36, "MT?")+ COUNTIF(V37:V46, "MT?")+ COUNTIF(V9:V18, "D?")  + COUNTIF(V27:V36, "D?")+COUNTIF(V37:V46, "D?")+ COUNTIF(V9:V18, "DN?")+ COUNTIF(V27:V36, "DN?")+ COUNTIF(V37:V46, "DN?")+ COUNTIF(V9:V18, "MT??") + COUNTIF(V27:V36, "MT??")+ COUNTIF(V37:V46, "MT??")+ COUNTIF(V9:V18, "D")  + COUNTIF(V27:V36, "D")+COUNTIF(V37:V46, "D")</f>
        <v>0</v>
      </c>
      <c r="W48" s="80" t="n">
        <f aca="false">COUNTIF(W9:W18,"T")+COUNTIF(W27:W36,"T")+COUNTIF(W37:W46,"T")+COUNTIF(W9:W18,"T?") +COUNTIF(W27:W36,"T?")+COUNTIF(W37:W46,"T?")+ COUNTIF(W9:W18, "MT?") + COUNTIF(W27:W36, "MT?")+ COUNTIF(W37:W46, "MT?")+ COUNTIF(W9:W18, "D?")  + COUNTIF(W27:W36, "D?")+COUNTIF(W37:W46, "D?")+ COUNTIF(W9:W18, "DN?")+ COUNTIF(W27:W36, "DN?")+ COUNTIF(W37:W46, "DN?")+ COUNTIF(W9:W18, "MT??") + COUNTIF(W27:W36, "MT??")+ COUNTIF(W37:W46, "MT??")+ COUNTIF(W9:W18, "D")  + COUNTIF(W27:W36, "D")+COUNTIF(W37:W46, "D")</f>
        <v>0</v>
      </c>
      <c r="X48" s="80" t="n">
        <f aca="false">COUNTIF(X9:X18,"T")+COUNTIF(X27:X36,"T")+COUNTIF(X37:X46,"T")+COUNTIF(X9:X18,"T?") +COUNTIF(X27:X36,"T?")+COUNTIF(X37:X46,"T?")+ COUNTIF(X9:X18, "MT?") + COUNTIF(X27:X36, "MT?")+ COUNTIF(X37:X46, "MT?")+ COUNTIF(X9:X18, "D?")  + COUNTIF(X27:X36, "D?")+COUNTIF(X37:X46, "D?")+ COUNTIF(X9:X18, "DN?")+ COUNTIF(X27:X36, "DN?")+ COUNTIF(X37:X46, "DN?")+ COUNTIF(X9:X18, "MT??") + COUNTIF(X27:X36, "MT??")+ COUNTIF(X37:X46, "MT??")+ COUNTIF(X9:X18, "D")  + COUNTIF(X27:X36, "D")+COUNTIF(X37:X46, "D")</f>
        <v>0</v>
      </c>
      <c r="Y48" s="80" t="n">
        <f aca="false">COUNTIF(Y9:Y18,"T")+COUNTIF(Y27:Y36,"T")+COUNTIF(Y37:Y46,"T")+COUNTIF(Y9:Y18,"T?") +COUNTIF(Y27:Y36,"T?")+COUNTIF(Y37:Y46,"T?")+ COUNTIF(Y9:Y18, "MT?") + COUNTIF(Y27:Y36, "MT?")+ COUNTIF(Y37:Y46, "MT?")+ COUNTIF(Y9:Y18, "D?")  + COUNTIF(Y27:Y36, "D?")+COUNTIF(Y37:Y46, "D?")+ COUNTIF(Y9:Y18, "DN?")+ COUNTIF(Y27:Y36, "DN?")+ COUNTIF(Y37:Y46, "DN?")+ COUNTIF(Y9:Y18, "MT??") + COUNTIF(Y27:Y36, "MT??")+ COUNTIF(Y37:Y46, "MT??")+ COUNTIF(Y9:Y18, "D")  + COUNTIF(Y27:Y36, "D")+COUNTIF(Y37:Y46, "D")</f>
        <v>0</v>
      </c>
      <c r="Z48" s="80" t="n">
        <f aca="false">COUNTIF(Z9:Z18,"T")+COUNTIF(Z27:Z36,"T")+COUNTIF(Z37:Z46,"T")+COUNTIF(Z9:Z18,"T?") +COUNTIF(Z27:Z36,"T?")+COUNTIF(Z37:Z46,"T?")+ COUNTIF(Z9:Z18, "MT?") + COUNTIF(Z27:Z36, "MT?")+ COUNTIF(Z37:Z46, "MT?")+ COUNTIF(Z9:Z18, "D?")  + COUNTIF(Z27:Z36, "D?")+COUNTIF(Z37:Z46, "D?")+ COUNTIF(Z9:Z18, "DN?")+ COUNTIF(Z27:Z36, "DN?")+ COUNTIF(Z37:Z46, "DN?")+ COUNTIF(Z9:Z18, "MT??") + COUNTIF(Z27:Z36, "MT??")+ COUNTIF(Z37:Z46, "MT??")+ COUNTIF(Z9:Z18, "D")  + COUNTIF(Z27:Z36, "D")+COUNTIF(Z37:Z46, "D")</f>
        <v>0</v>
      </c>
      <c r="AA48" s="80" t="n">
        <f aca="false">COUNTIF(AA9:AA18,"T")+COUNTIF(AA27:AA36,"T")+COUNTIF(AA37:AA46,"T")+COUNTIF(AA9:AA18,"T?") +COUNTIF(AA27:AA36,"T?")+COUNTIF(AA37:AA46,"T?")+ COUNTIF(AA9:AA18, "MT?") + COUNTIF(AA27:AA36, "MT?")+ COUNTIF(AA37:AA46, "MT?")+ COUNTIF(AA9:AA18, "D?")  + COUNTIF(AA27:AA36, "D?")+COUNTIF(AA37:AA46, "D?")+ COUNTIF(AA9:AA18, "DN?")+ COUNTIF(AA27:AA36, "DN?")+ COUNTIF(AA37:AA46, "DN?")+ COUNTIF(AA9:AA18, "MT??") + COUNTIF(AA27:AA36, "MT??")+ COUNTIF(AA37:AA46, "MT??")+ COUNTIF(AA9:AA18, "D")  + COUNTIF(AA27:AA36, "D")+COUNTIF(AA37:AA46, "D")</f>
        <v>0</v>
      </c>
      <c r="AB48" s="80" t="n">
        <f aca="false">COUNTIF(AB9:AB18,"T")+COUNTIF(AB27:AB36,"T")+COUNTIF(AB37:AB46,"T")+COUNTIF(AB9:AB18,"T?") +COUNTIF(AB27:AB36,"T?")+COUNTIF(AB37:AB46,"T?")+ COUNTIF(AB9:AB18, "MT?") + COUNTIF(AB27:AB36, "MT?")+ COUNTIF(AB37:AB46, "MT?")+ COUNTIF(AB9:AB18, "D?")  + COUNTIF(AB27:AB36, "D?")+COUNTIF(AB37:AB46, "D?")+ COUNTIF(AB9:AB18, "DN?")+ COUNTIF(AB27:AB36, "DN?")+ COUNTIF(AB37:AB46, "DN?")+ COUNTIF(AB9:AB18, "MT??") + COUNTIF(AB27:AB36, "MT??")+ COUNTIF(AB37:AB46, "MT??")+ COUNTIF(AB9:AB18, "D")  + COUNTIF(AB27:AB36, "D")+COUNTIF(AB37:AB46, "D")</f>
        <v>0</v>
      </c>
      <c r="AC48" s="80" t="n">
        <f aca="false">COUNTIF(AC9:AC18,"T")+COUNTIF(AC27:AC36,"T")+COUNTIF(AC37:AC46,"T")+COUNTIF(AC9:AC18,"T?") +COUNTIF(AC27:AC36,"T?")+COUNTIF(AC37:AC46,"T?")+ COUNTIF(AC9:AC18, "MT?") + COUNTIF(AC27:AC36, "MT?")+ COUNTIF(AC37:AC46, "MT?")+ COUNTIF(AC9:AC18, "D?")  + COUNTIF(AC27:AC36, "D?")+COUNTIF(AC37:AC46, "D?")+ COUNTIF(AC9:AC18, "DN?")+ COUNTIF(AC27:AC36, "DN?")+ COUNTIF(AC37:AC46, "DN?")+ COUNTIF(AC9:AC18, "MT??") + COUNTIF(AC27:AC36, "MT??")+ COUNTIF(AC37:AC46, "MT??")+ COUNTIF(AC9:AC18, "D")  + COUNTIF(AC27:AC36, "D")+COUNTIF(AC37:AC46, "D")</f>
        <v>0</v>
      </c>
      <c r="AD48" s="80" t="n">
        <f aca="false">COUNTIF(AD9:AD18,"T")+COUNTIF(AD27:AD36,"T")+COUNTIF(AD37:AD46,"T")+COUNTIF(AD9:AD18,"T?") +COUNTIF(AD27:AD36,"T?")+COUNTIF(AD37:AD46,"T?")+ COUNTIF(AD9:AD18, "MT?") + COUNTIF(AD27:AD36, "MT?")+ COUNTIF(AD37:AD46, "MT?")+ COUNTIF(AD9:AD18, "D?")  + COUNTIF(AD27:AD36, "D?")+COUNTIF(AD37:AD46, "D?")+ COUNTIF(AD9:AD18, "DN?")+ COUNTIF(AD27:AD36, "DN?")+ COUNTIF(AD37:AD46, "DN?")+ COUNTIF(AD9:AD18, "MT??") + COUNTIF(AD27:AD36, "MT??")+ COUNTIF(AD37:AD46, "MT??")+ COUNTIF(AD9:AD18, "D")  + COUNTIF(AD27:AD36, "D")+COUNTIF(AD37:AD46, "D")</f>
        <v>0</v>
      </c>
      <c r="AE48" s="80" t="n">
        <f aca="false">COUNTIF(AE9:AE18,"T")+COUNTIF(AE27:AE36,"T")+COUNTIF(AE37:AE46,"T")+COUNTIF(AE9:AE18,"T?") +COUNTIF(AE27:AE36,"T?")+COUNTIF(AE37:AE46,"T?")+ COUNTIF(AE9:AE18, "MT?") + COUNTIF(AE27:AE36, "MT?")+ COUNTIF(AE37:AE46, "MT?")+ COUNTIF(AE9:AE18, "D?")  + COUNTIF(AE27:AE36, "D?")+COUNTIF(AE37:AE46, "D?")+ COUNTIF(AE9:AE18, "DN?")+ COUNTIF(AE27:AE36, "DN?")+ COUNTIF(AE37:AE46, "DN?")+ COUNTIF(AE9:AE18, "MT??") + COUNTIF(AE27:AE36, "MT??")+ COUNTIF(AE37:AE46, "MT??")+ COUNTIF(AE9:AE18, "D")  + COUNTIF(AE27:AE36, "D")+COUNTIF(AE37:AE46, "D")</f>
        <v>0</v>
      </c>
      <c r="AF48" s="80" t="n">
        <f aca="false">COUNTIF(AF9:AF18,"T")+COUNTIF(AF27:AF36,"T")+COUNTIF(AF37:AF46,"T")+COUNTIF(AF9:AF18,"T?") +COUNTIF(AF27:AF36,"T?")+COUNTIF(AF37:AF46,"T?")+ COUNTIF(AF9:AF18, "MT?") + COUNTIF(AF27:AF36, "MT?")+ COUNTIF(AF37:AF46, "MT?")+ COUNTIF(AF9:AF18, "D?")  + COUNTIF(AF27:AF36, "D?")+COUNTIF(AF37:AF46, "D?")+ COUNTIF(AF9:AF18, "DN?")+ COUNTIF(AF27:AF36, "DN?")+ COUNTIF(AF37:AF46, "DN?")+ COUNTIF(AF9:AF18, "MT??") + COUNTIF(AF27:AF36, "MT??")+ COUNTIF(AF37:AF46, "MT??")+ COUNTIF(AF9:AF18, "D")  + COUNTIF(AF27:AF36, "D")+COUNTIF(AF37:AF46, "D")</f>
        <v>0</v>
      </c>
      <c r="AG48" s="80" t="n">
        <f aca="false">COUNTIF(AG9:AG18,"T")+COUNTIF(AG27:AG36,"T")+COUNTIF(AG37:AG46,"T")+COUNTIF(AG9:AG18,"T?") +COUNTIF(AG27:AG36,"T?")+COUNTIF(AG37:AG46,"T?")+ COUNTIF(AG9:AG18, "MT?") + COUNTIF(AG27:AG36, "MT?")+ COUNTIF(AG37:AG46, "MT?")+ COUNTIF(AG9:AG18, "D?")  + COUNTIF(AG27:AG36, "D?")+COUNTIF(AG37:AG46, "D?")+ COUNTIF(AG9:AG18, "DN?")+ COUNTIF(AG27:AG36, "DN?")+ COUNTIF(AG37:AG46, "DN?")+ COUNTIF(AG9:AG18, "MT??") + COUNTIF(AG27:AG36, "MT??")+ COUNTIF(AG37:AG46, "MT??")+ COUNTIF(AG9:AG18, "D")  + COUNTIF(AG27:AG36, "D")+COUNTIF(AG37:AG46, "D")</f>
        <v>0</v>
      </c>
      <c r="AH48" s="80" t="n">
        <f aca="false">COUNTIF(AH9:AH18,"T")+COUNTIF(AH27:AH36,"T")+COUNTIF(AH37:AH46,"T")+COUNTIF(AH9:AH18,"T?") +COUNTIF(AH27:AH36,"T?")+COUNTIF(AH37:AH46,"T?")+ COUNTIF(AH9:AH18, "MT?") + COUNTIF(AH27:AH36, "MT?")+ COUNTIF(AH37:AH46, "MT?")+ COUNTIF(AH9:AH18, "D?")  + COUNTIF(AH27:AH36, "D?")+COUNTIF(AH37:AH46, "D?")+ COUNTIF(AH9:AH18, "DN?")+ COUNTIF(AH27:AH36, "DN?")+ COUNTIF(AH37:AH46, "DN?")+ COUNTIF(AH9:AH18, "MT??") + COUNTIF(AH27:AH36, "MT??")+ COUNTIF(AH37:AH46, "MT??")+ COUNTIF(AH9:AH18, "D")  + COUNTIF(AH27:AH36, "D")+COUNTIF(AH37:AH46, "D")</f>
        <v>0</v>
      </c>
      <c r="AI48" s="80" t="n">
        <f aca="false">COUNTIF(AI9:AI18,"T")+COUNTIF(AI27:AI36,"T")+COUNTIF(AI37:AI46,"T")+COUNTIF(AI9:AI18,"T?") +COUNTIF(AI27:AI36,"T?")+COUNTIF(AI37:AI46,"T?")+ COUNTIF(AI9:AI18, "MT?") + COUNTIF(AI27:AI36, "MT?")+ COUNTIF(AI37:AI46, "MT?")+ COUNTIF(AI9:AI18, "D?")  + COUNTIF(AI27:AI36, "D?")+COUNTIF(AI37:AI46, "D?")+ COUNTIF(AI9:AI18, "DN?")+ COUNTIF(AI27:AI36, "DN?")+ COUNTIF(AI37:AI46, "DN?")+ COUNTIF(AI9:AI18, "MT??") + COUNTIF(AI27:AI36, "MT??")+ COUNTIF(AI37:AI46, "MT??")+ COUNTIF(AI9:AI18, "D")  + COUNTIF(AI27:AI36, "D")+COUNTIF(AI37:AI46, "D")</f>
        <v>0</v>
      </c>
      <c r="AJ48" s="80" t="n">
        <f aca="false">COUNTIF(AJ9:AJ18,"T")+COUNTIF(AJ27:AJ36,"T")+COUNTIF(AJ37:AJ46,"T")+COUNTIF(AJ9:AJ18,"T?") +COUNTIF(AJ27:AJ36,"T?")+COUNTIF(AJ37:AJ46,"T?")+ COUNTIF(AJ9:AJ18, "MT?") + COUNTIF(AJ27:AJ36, "MT?")+ COUNTIF(AJ37:AJ46, "MT?")+ COUNTIF(AJ9:AJ18, "D?")  + COUNTIF(AJ27:AJ36, "D?")+COUNTIF(AJ37:AJ46, "D?")+ COUNTIF(AJ9:AJ18, "DN?")+ COUNTIF(AJ27:AJ36, "DN?")+ COUNTIF(AJ37:AJ46, "DN?")+ COUNTIF(AJ9:AJ18, "MT??") + COUNTIF(AJ27:AJ36, "MT??")+ COUNTIF(AJ37:AJ46, "MT??")+ COUNTIF(AJ9:AJ18, "D")  + COUNTIF(AJ27:AJ36, "D")+COUNTIF(AJ37:AJ46, "D")</f>
        <v>0</v>
      </c>
      <c r="AK48" s="80" t="n">
        <f aca="false">COUNTIF(AK9:AK18,"T")+COUNTIF(AK27:AK36,"T")+COUNTIF(AK37:AK46,"T")+COUNTIF(AK9:AK18,"T?") +COUNTIF(AK27:AK36,"T?")+COUNTIF(AK37:AK46,"T?")+ COUNTIF(AK9:AK18, "MT?") + COUNTIF(AK27:AK36, "MT?")+ COUNTIF(AK37:AK46, "MT?")+ COUNTIF(AK9:AK18, "D?")  + COUNTIF(AK27:AK36, "D?")+COUNTIF(AK37:AK46, "D?")+ COUNTIF(AK9:AK18, "DN?")+ COUNTIF(AK27:AK36, "DN?")+ COUNTIF(AK37:AK46, "DN?")+ COUNTIF(AK9:AK18, "MT??") + COUNTIF(AK27:AK36, "MT??")+ COUNTIF(AK37:AK46, "MT??")+ COUNTIF(AK9:AK18, "D")  + COUNTIF(AK27:AK36, "D")+COUNTIF(AK37:AK46, "D")</f>
        <v>0</v>
      </c>
      <c r="AL48" s="80" t="n">
        <f aca="false">COUNTIF(AL9:AL18,"T")+COUNTIF(AL27:AL36,"T")+COUNTIF(AL37:AL46,"T")+COUNTIF(AL9:AL18,"T?") +COUNTIF(AL27:AL36,"T?")+COUNTIF(AL37:AL46,"T?")+ COUNTIF(AL9:AL18, "MT?") + COUNTIF(AL27:AL36, "MT?")+ COUNTIF(AL37:AL46, "MT?")+ COUNTIF(AL9:AL18, "D?")  + COUNTIF(AL27:AL36, "D?")+COUNTIF(AL37:AL46, "D?")+ COUNTIF(AL9:AL18, "DN?")+ COUNTIF(AL27:AL36, "DN?")+ COUNTIF(AL37:AL46, "DN?")+ COUNTIF(AL9:AL18, "MT??") + COUNTIF(AL27:AL36, "MT??")+ COUNTIF(AL37:AL46, "MT??")+ COUNTIF(AL9:AL18, "D")  + COUNTIF(AL27:AL36, "D")+COUNTIF(AL37:AL46, "D")</f>
        <v>0</v>
      </c>
      <c r="AM48" s="80" t="n">
        <f aca="false">COUNTIF(AM9:AM18,"T")+COUNTIF(AM27:AM36,"T")+COUNTIF(AM37:AM46,"T")+COUNTIF(AM9:AM18,"T?") +COUNTIF(AM27:AM36,"T?")+COUNTIF(AM37:AM46,"T?")+ COUNTIF(AM9:AM18, "MT?") + COUNTIF(AM27:AM36, "MT?")+ COUNTIF(AM37:AM46, "MT?")+ COUNTIF(AM9:AM18, "D?")  + COUNTIF(AM27:AM36, "D?")+COUNTIF(AM37:AM46, "D?")+ COUNTIF(AM9:AM18, "DN?")+ COUNTIF(AM27:AM36, "DN?")+ COUNTIF(AM37:AM46, "DN?")+ COUNTIF(AM9:AM18, "MT??") + COUNTIF(AM27:AM36, "MT??")+ COUNTIF(AM37:AM46, "MT??")+ COUNTIF(AM9:AM18, "D")  + COUNTIF(AM27:AM36, "D")+COUNTIF(AM37:AM46, "D")</f>
        <v>0</v>
      </c>
      <c r="AN48" s="80" t="n">
        <f aca="false">COUNTIF(AN9:AN18,"T")+COUNTIF(AN27:AN36,"T")+COUNTIF(AN37:AN46,"T")+COUNTIF(AN9:AN18,"T?") +COUNTIF(AN27:AN36,"T?")+COUNTIF(AN37:AN46,"T?")+ COUNTIF(AN9:AN18, "MT?") + COUNTIF(AN27:AN36, "MT?")+ COUNTIF(AN37:AN46, "MT?")+ COUNTIF(AN9:AN18, "D?")  + COUNTIF(AN27:AN36, "D?")+COUNTIF(AN37:AN46, "D?")+ COUNTIF(AN9:AN18, "DN?")+ COUNTIF(AN27:AN36, "DN?")+ COUNTIF(AN37:AN46, "DN?")+ COUNTIF(AN9:AN18, "MT??") + COUNTIF(AN27:AN36, "MT??")+ COUNTIF(AN37:AN46, "MT??")+ COUNTIF(AN9:AN18, "D")  + COUNTIF(AN27:AN36, "D")+COUNTIF(AN37:AN46, "D")</f>
        <v>0</v>
      </c>
      <c r="AO48" s="80" t="n">
        <f aca="false">COUNTIF(AO9:AO18,"T")+COUNTIF(AO27:AO36,"T")+COUNTIF(AO37:AO46,"T")+COUNTIF(AO9:AO18,"T?") +COUNTIF(AO27:AO36,"T?")+COUNTIF(AO37:AO46,"T?")+ COUNTIF(AO9:AO18, "MT?") + COUNTIF(AO27:AO36, "MT?")+ COUNTIF(AO37:AO46, "MT?")+ COUNTIF(AO9:AO18, "D?")  + COUNTIF(AO27:AO36, "D?")+COUNTIF(AO37:AO46, "D?")+ COUNTIF(AO9:AO18, "DN?")+ COUNTIF(AO27:AO36, "DN?")+ COUNTIF(AO37:AO46, "DN?")+ COUNTIF(AO9:AO18, "MT??") + COUNTIF(AO27:AO36, "MT??")+ COUNTIF(AO37:AO46, "MT??")+ COUNTIF(AO9:AO18, "D")  + COUNTIF(AO27:AO36, "D")+COUNTIF(AO37:AO46, "D")</f>
        <v>0</v>
      </c>
      <c r="AP48" s="80" t="n">
        <f aca="false">COUNTIF(AP9:AP18,"T")+COUNTIF(AP27:AP36,"T")+COUNTIF(AP37:AP46,"T")+COUNTIF(AP9:AP18,"T?") +COUNTIF(AP27:AP36,"T?")+COUNTIF(AP37:AP46,"T?")+ COUNTIF(AP9:AP18, "MT?") + COUNTIF(AP27:AP36, "MT?")+ COUNTIF(AP37:AP46, "MT?")+ COUNTIF(AP9:AP18, "D?")  + COUNTIF(AP27:AP36, "D?")+COUNTIF(AP37:AP46, "D?")+ COUNTIF(AP9:AP18, "DN?")+ COUNTIF(AP27:AP36, "DN?")+ COUNTIF(AP37:AP46, "DN?")+ COUNTIF(AP9:AP18, "MT??") + COUNTIF(AP27:AP36, "MT??")+ COUNTIF(AP37:AP46, "MT??")+ COUNTIF(AP9:AP18, "D")  + COUNTIF(AP27:AP36, "D")+COUNTIF(AP37:AP46, "D")</f>
        <v>0</v>
      </c>
      <c r="AQ48" s="80" t="n">
        <f aca="false">COUNTIF(AQ9:AQ18,"T")+COUNTIF(AQ27:AQ36,"T")+COUNTIF(AQ37:AQ46,"T")+COUNTIF(AQ9:AQ18,"T?") +COUNTIF(AQ27:AQ36,"T?")+COUNTIF(AQ37:AQ46,"T?")+ COUNTIF(AQ9:AQ18, "MT?") + COUNTIF(AQ27:AQ36, "MT?")+ COUNTIF(AQ37:AQ46, "MT?")+ COUNTIF(AQ9:AQ18, "D?")  + COUNTIF(AQ27:AQ36, "D?")+COUNTIF(AQ37:AQ46, "D?")+ COUNTIF(AQ9:AQ18, "DN?")+ COUNTIF(AQ27:AQ36, "DN?")+ COUNTIF(AQ37:AQ46, "DN?")+ COUNTIF(AQ9:AQ18, "MT??") + COUNTIF(AQ27:AQ36, "MT??")+ COUNTIF(AQ37:AQ46, "MT??")+ COUNTIF(AQ9:AQ18, "D")  + COUNTIF(AQ27:AQ36, "D")+COUNTIF(AQ37:AQ46, "D")</f>
        <v>0</v>
      </c>
      <c r="AR48" s="144" t="n">
        <f aca="false">COUNTIF(AR9:AR18,"T")+COUNTIF(AR27:AR36,"T")+COUNTIF(AR37:AR46,"T")+COUNTIF(AR9:AR18,"T?") +COUNTIF(AR27:AR36,"T?")+COUNTIF(AR37:AR46,"T?")+ COUNTIF(AR9:AR18, "MT?") + COUNTIF(AR27:AR36, "MT?")+ COUNTIF(AR37:AR46, "MT?")+ COUNTIF(AR9:AR18, "D?")  + COUNTIF(AR27:AR36, "D?")+COUNTIF(AR37:AR46, "D?")+ COUNTIF(AR9:AR18, "DN?")+ COUNTIF(AR27:AR36, "DN?")+ COUNTIF(AR37:AR46, "DN?")+ COUNTIF(AR9:AR18, "MT??") + COUNTIF(AR27:AR36, "MT??")+ COUNTIF(AR37:AR46, "MT??")+ COUNTIF(AR9:AR18, "D")  + COUNTIF(AR27:AR36, "D")+COUNTIF(AR37:AR46, "D")</f>
        <v>0</v>
      </c>
      <c r="AS48" s="58" t="n">
        <f aca="false">IF(A48&lt;&gt;"",IFERROR(VLOOKUP(N48,Tabelas!B:D,3,0),0),"")</f>
        <v>0</v>
      </c>
      <c r="AT48" s="59" t="n">
        <f aca="false">IF(A48&lt;&gt;"",IFERROR(VLOOKUP(O48,Tabelas!B:D,3,0),0),"")</f>
        <v>0</v>
      </c>
      <c r="AU48" s="59" t="n">
        <f aca="false">IF(A48&lt;&gt;"",IFERROR(VLOOKUP(P48,Tabelas!B:D,3,0),0),"")</f>
        <v>0</v>
      </c>
      <c r="AV48" s="59" t="n">
        <f aca="false">IF(A48&lt;&gt;"",IFERROR(VLOOKUP(Q48,Tabelas!B:D,3,0),0),"")</f>
        <v>0</v>
      </c>
      <c r="AW48" s="59" t="n">
        <f aca="false">IF(A48&lt;&gt;"",IFERROR(VLOOKUP(R48,Tabelas!B:D,3,0),0),"")</f>
        <v>0</v>
      </c>
      <c r="AX48" s="59" t="n">
        <f aca="false">IF(A48&lt;&gt;"",IFERROR(VLOOKUP(S48,Tabelas!B:D,3,0),0),"")</f>
        <v>0</v>
      </c>
      <c r="AY48" s="59" t="n">
        <f aca="false">IF(A48&lt;&gt;"",IFERROR(VLOOKUP(T48,Tabelas!B:D,3,0),0),"")</f>
        <v>0</v>
      </c>
      <c r="AZ48" s="59" t="n">
        <f aca="false">IF(A48&lt;&gt;"",IFERROR(VLOOKUP(U48,Tabelas!B:D,3,0),0),"")</f>
        <v>0</v>
      </c>
      <c r="BA48" s="59" t="n">
        <f aca="false">IF(A48&lt;&gt;"",IFERROR(VLOOKUP(V48,Tabelas!B:D,3,0),0),"")</f>
        <v>0</v>
      </c>
      <c r="BB48" s="59" t="n">
        <f aca="false">IF(A48&lt;&gt;"",IFERROR(VLOOKUP(W48,Tabelas!B:D,3,0),0),"")</f>
        <v>0</v>
      </c>
      <c r="BC48" s="59" t="n">
        <f aca="false">IF(A48&lt;&gt;"",IFERROR(VLOOKUP(X48,Tabelas!B:D,3,0),0),"")</f>
        <v>0</v>
      </c>
      <c r="BD48" s="59" t="n">
        <f aca="false">IF(A48&lt;&gt;"",IFERROR(VLOOKUP(Y48,Tabelas!B:D,3,0),0),"")</f>
        <v>0</v>
      </c>
      <c r="BE48" s="59" t="n">
        <f aca="false">IF(A48&lt;&gt;"",IFERROR(VLOOKUP(Z48,Tabelas!B:D,3,0),0),"")</f>
        <v>0</v>
      </c>
      <c r="BF48" s="59" t="n">
        <f aca="false">IF(A48&lt;&gt;"",IFERROR(VLOOKUP(AA48,Tabelas!B:D,3,0),0),"")</f>
        <v>0</v>
      </c>
      <c r="BG48" s="59" t="n">
        <f aca="false">IF(A48&lt;&gt;"",IFERROR(VLOOKUP(AB48,Tabelas!B:D,3,0),0),"")</f>
        <v>0</v>
      </c>
      <c r="BH48" s="59" t="n">
        <f aca="false">IF(A48&lt;&gt;"",IFERROR(VLOOKUP(AC48,Tabelas!B:D,3,0),0),"")</f>
        <v>0</v>
      </c>
      <c r="BI48" s="59" t="n">
        <f aca="false">IF(A48&lt;&gt;"",IFERROR(VLOOKUP(AD48,Tabelas!B:D,3,0),0),"")</f>
        <v>0</v>
      </c>
      <c r="BJ48" s="59" t="n">
        <f aca="false">IF(A48&lt;&gt;"",IFERROR(VLOOKUP(AE48,Tabelas!B:D,3,0),0),"")</f>
        <v>0</v>
      </c>
      <c r="BK48" s="59" t="n">
        <f aca="false">IF(A48&lt;&gt;"",IFERROR(VLOOKUP(AF48,Tabelas!B:D,3,0),0),"")</f>
        <v>0</v>
      </c>
      <c r="BL48" s="59" t="n">
        <f aca="false">IF(A48&lt;&gt;"",IFERROR(VLOOKUP(AG48,Tabelas!B:D,3,0),0),"")</f>
        <v>0</v>
      </c>
      <c r="BM48" s="59" t="n">
        <f aca="false">IF(A48&lt;&gt;"",IFERROR(VLOOKUP(AH48,Tabelas!B:D,3,0),0),"")</f>
        <v>0</v>
      </c>
      <c r="BN48" s="59" t="n">
        <f aca="false">IF(A48&lt;&gt;"",IFERROR(VLOOKUP(AI48,Tabelas!B:D,3,0),0),"")</f>
        <v>0</v>
      </c>
      <c r="BO48" s="59" t="n">
        <f aca="false">IF(A48&lt;&gt;"",IFERROR(VLOOKUP(AJ48,Tabelas!B:D,3,0),0),"")</f>
        <v>0</v>
      </c>
      <c r="BP48" s="59" t="n">
        <f aca="false">IF(A48&lt;&gt;"",IFERROR(VLOOKUP(AK48,Tabelas!B:D,3,0),0),"")</f>
        <v>0</v>
      </c>
      <c r="BQ48" s="59" t="n">
        <f aca="false">IF(A48&lt;&gt;"",IFERROR(VLOOKUP(AL48,Tabelas!B:D,3,0),0),"")</f>
        <v>0</v>
      </c>
      <c r="BR48" s="59" t="n">
        <f aca="false">IF(A48&lt;&gt;"",IFERROR(VLOOKUP(AM48,Tabelas!B:D,3,0),0),"")</f>
        <v>0</v>
      </c>
      <c r="BS48" s="59" t="n">
        <f aca="false">IF(A48&lt;&gt;"",IFERROR(VLOOKUP(AN48,Tabelas!B:D,3,0),0),"")</f>
        <v>0</v>
      </c>
      <c r="BT48" s="59" t="n">
        <f aca="false">IF(A48&lt;&gt;"",IFERROR(VLOOKUP(AO48,Tabelas!B:D,3,0),0),"")</f>
        <v>0</v>
      </c>
      <c r="BU48" s="59" t="n">
        <f aca="false">IF(A48&lt;&gt;"",IFERROR(VLOOKUP(AP48,Tabelas!B:D,3,0),0),"")</f>
        <v>0</v>
      </c>
      <c r="BV48" s="59" t="n">
        <f aca="false">IF(A48&lt;&gt;"",IFERROR(VLOOKUP(AQ48,Tabelas!B:D,3,0),0),"")</f>
        <v>0</v>
      </c>
      <c r="BW48" s="59" t="n">
        <f aca="false">IF(A48&lt;&gt;"",IFERROR(VLOOKUP(AR48,Tabelas!B:D,3,0),0),"")</f>
        <v>0</v>
      </c>
      <c r="BX48" s="80"/>
      <c r="BY48" s="80"/>
      <c r="BZ48" s="80"/>
      <c r="CA48" s="80"/>
      <c r="CB48" s="80"/>
      <c r="CC48" s="80"/>
      <c r="CD48" s="145"/>
      <c r="CE48" s="145"/>
      <c r="CF48" s="81"/>
      <c r="CG48" s="3"/>
    </row>
    <row r="49" customFormat="false" ht="12.75" hidden="false" customHeight="true" outlineLevel="0" collapsed="false">
      <c r="A49" s="82" t="s">
        <v>69</v>
      </c>
      <c r="B49" s="82"/>
      <c r="C49" s="82"/>
      <c r="D49" s="82"/>
      <c r="E49" s="82"/>
      <c r="F49" s="82"/>
      <c r="G49" s="82"/>
      <c r="H49" s="83"/>
      <c r="I49" s="83"/>
      <c r="J49" s="83"/>
      <c r="K49" s="83"/>
      <c r="L49" s="83"/>
      <c r="M49" s="83"/>
      <c r="N49" s="84" t="n">
        <f aca="false">COUNTIF(N9:N18,"N")+COUNTIF(N27:N36,"N")+COUNTIF(N37:N46,"N")+COUNTIF(N9:N18,"N?") +COUNTIF(N27:N36,"N?")+COUNTIF(N37:N46,"N?")+ COUNTIF(N9:N18, "DN?")+ COUNTIF(N27:N36, "DN?")+ COUNTIF(N37:N46, "DN?")</f>
        <v>0</v>
      </c>
      <c r="O49" s="84" t="n">
        <f aca="false">COUNTIF(O9:O18,"N")+COUNTIF(O27:O36,"N")+COUNTIF(O37:O46,"N")+COUNTIF(O9:O18,"N?") +COUNTIF(O27:O36,"N?")+COUNTIF(O37:O46,"N?")+ COUNTIF(O9:O18, "DN?")+ COUNTIF(O27:O36, "DN?")+ COUNTIF(O37:O46, "DN?")</f>
        <v>0</v>
      </c>
      <c r="P49" s="84" t="n">
        <f aca="false">COUNTIF(P9:P18,"N")+COUNTIF(P27:P36,"N")+COUNTIF(P37:P46,"N")+COUNTIF(P9:P18,"N?") +COUNTIF(P27:P36,"N?")+COUNTIF(P37:P46,"N?")+ COUNTIF(P9:P18, "DN?")+ COUNTIF(P27:P36, "DN?")+ COUNTIF(P37:P46, "DN?")</f>
        <v>0</v>
      </c>
      <c r="Q49" s="84" t="n">
        <f aca="false">COUNTIF(Q9:Q18,"N")+COUNTIF(Q27:Q36,"N")+COUNTIF(Q37:Q46,"N")+COUNTIF(Q9:Q18,"N?") +COUNTIF(Q27:Q36,"N?")+COUNTIF(Q37:Q46,"N?")+ COUNTIF(Q9:Q18, "DN?")+ COUNTIF(Q27:Q36, "DN?")+ COUNTIF(Q37:Q46, "DN?")</f>
        <v>0</v>
      </c>
      <c r="R49" s="84" t="n">
        <f aca="false">COUNTIF(R9:R18,"N")+COUNTIF(R27:R36,"N")+COUNTIF(R37:R46,"N")+COUNTIF(R9:R18,"N?") +COUNTIF(R27:R36,"N?")+COUNTIF(R37:R46,"N?")+ COUNTIF(R9:R18, "DN?")+ COUNTIF(R27:R36, "DN?")+ COUNTIF(R37:R46, "DN?")</f>
        <v>0</v>
      </c>
      <c r="S49" s="84" t="n">
        <f aca="false">COUNTIF(S9:S18,"N")+COUNTIF(S27:S36,"N")+COUNTIF(S37:S46,"N")+COUNTIF(S9:S18,"N?") +COUNTIF(S27:S36,"N?")+COUNTIF(S37:S46,"N?")+ COUNTIF(S9:S18, "DN?")+ COUNTIF(S27:S36, "DN?")+ COUNTIF(S37:S46, "DN?")</f>
        <v>0</v>
      </c>
      <c r="T49" s="84" t="n">
        <f aca="false">COUNTIF(T9:T18,"N")+COUNTIF(T27:T36,"N")+COUNTIF(T37:T46,"N")+COUNTIF(T9:T18,"N?") +COUNTIF(T27:T36,"N?")+COUNTIF(T37:T46,"N?")+ COUNTIF(T9:T18, "DN?")+ COUNTIF(T27:T36, "DN?")+ COUNTIF(T37:T46, "DN?")</f>
        <v>0</v>
      </c>
      <c r="U49" s="84" t="n">
        <f aca="false">COUNTIF(U9:U18,"N")+COUNTIF(U27:U36,"N")+COUNTIF(U37:U46,"N")+COUNTIF(U9:U18,"N?") +COUNTIF(U27:U36,"N?")+COUNTIF(U37:U46,"N?")+ COUNTIF(U9:U18, "DN?")+ COUNTIF(U27:U36, "DN?")+ COUNTIF(U37:U46, "DN?")</f>
        <v>0</v>
      </c>
      <c r="V49" s="84" t="n">
        <f aca="false">COUNTIF(V9:V18,"N")+COUNTIF(V27:V36,"N")+COUNTIF(V37:V46,"N")+COUNTIF(V9:V18,"N?") +COUNTIF(V27:V36,"N?")+COUNTIF(V37:V46,"N?")+ COUNTIF(V9:V18, "DN?")+ COUNTIF(V27:V36, "DN?")+ COUNTIF(V37:V46, "DN?")</f>
        <v>0</v>
      </c>
      <c r="W49" s="84" t="n">
        <f aca="false">COUNTIF(W9:W18,"N")+COUNTIF(W27:W36,"N")+COUNTIF(W37:W46,"N")+COUNTIF(W9:W18,"N?") +COUNTIF(W27:W36,"N?")+COUNTIF(W37:W46,"N?")+ COUNTIF(W9:W18, "DN?")+ COUNTIF(W27:W36, "DN?")+ COUNTIF(W37:W46, "DN?")</f>
        <v>0</v>
      </c>
      <c r="X49" s="84" t="n">
        <f aca="false">COUNTIF(X9:X18,"N")+COUNTIF(X27:X36,"N")+COUNTIF(X37:X46,"N")+COUNTIF(X9:X18,"N?") +COUNTIF(X27:X36,"N?")+COUNTIF(X37:X46,"N?")+ COUNTIF(X9:X18, "DN?")+ COUNTIF(X27:X36, "DN?")+ COUNTIF(X37:X46, "DN?")</f>
        <v>0</v>
      </c>
      <c r="Y49" s="84" t="n">
        <f aca="false">COUNTIF(Y9:Y18,"N")+COUNTIF(Y27:Y36,"N")+COUNTIF(Y37:Y46,"N")+COUNTIF(Y9:Y18,"N?") +COUNTIF(Y27:Y36,"N?")+COUNTIF(Y37:Y46,"N?")+ COUNTIF(Y9:Y18, "DN?")+ COUNTIF(Y27:Y36, "DN?")+ COUNTIF(Y37:Y46, "DN?")</f>
        <v>0</v>
      </c>
      <c r="Z49" s="84" t="n">
        <f aca="false">COUNTIF(Z9:Z18,"N")+COUNTIF(Z27:Z36,"N")+COUNTIF(Z37:Z46,"N")+COUNTIF(Z9:Z18,"N?") +COUNTIF(Z27:Z36,"N?")+COUNTIF(Z37:Z46,"N?")+ COUNTIF(Z9:Z18, "DN?")+ COUNTIF(Z27:Z36, "DN?")+ COUNTIF(Z37:Z46, "DN?")</f>
        <v>0</v>
      </c>
      <c r="AA49" s="84" t="n">
        <f aca="false">COUNTIF(AA9:AA18,"N")+COUNTIF(AA27:AA36,"N")+COUNTIF(AA37:AA46,"N")+COUNTIF(AA9:AA18,"N?") +COUNTIF(AA27:AA36,"N?")+COUNTIF(AA37:AA46,"N?")+ COUNTIF(AA9:AA18, "DN?")+ COUNTIF(AA27:AA36, "DN?")+ COUNTIF(AA37:AA46, "DN?")</f>
        <v>0</v>
      </c>
      <c r="AB49" s="84" t="n">
        <f aca="false">COUNTIF(AB9:AB18,"N")+COUNTIF(AB27:AB36,"N")+COUNTIF(AB37:AB46,"N")+COUNTIF(AB9:AB18,"N?") +COUNTIF(AB27:AB36,"N?")+COUNTIF(AB37:AB46,"N?")+ COUNTIF(AB9:AB18, "DN?")+ COUNTIF(AB27:AB36, "DN?")+ COUNTIF(AB37:AB46, "DN?")</f>
        <v>0</v>
      </c>
      <c r="AC49" s="84" t="n">
        <f aca="false">COUNTIF(AC9:AC18,"N")+COUNTIF(AC27:AC36,"N")+COUNTIF(AC37:AC46,"N")+COUNTIF(AC9:AC18,"N?") +COUNTIF(AC27:AC36,"N?")+COUNTIF(AC37:AC46,"N?")+ COUNTIF(AC9:AC18, "DN?")+ COUNTIF(AC27:AC36, "DN?")+ COUNTIF(AC37:AC46, "DN?")</f>
        <v>0</v>
      </c>
      <c r="AD49" s="84" t="n">
        <f aca="false">COUNTIF(AD9:AD18,"N")+COUNTIF(AD27:AD36,"N")+COUNTIF(AD37:AD46,"N")+COUNTIF(AD9:AD18,"N?") +COUNTIF(AD27:AD36,"N?")+COUNTIF(AD37:AD46,"N?")+ COUNTIF(AD9:AD18, "DN?")+ COUNTIF(AD27:AD36, "DN?")+ COUNTIF(AD37:AD46, "DN?")</f>
        <v>0</v>
      </c>
      <c r="AE49" s="84" t="n">
        <f aca="false">COUNTIF(AE9:AE18,"N")+COUNTIF(AE27:AE36,"N")+COUNTIF(AE37:AE46,"N")+COUNTIF(AE9:AE18,"N?") +COUNTIF(AE27:AE36,"N?")+COUNTIF(AE37:AE46,"N?")+ COUNTIF(AE9:AE18, "DN?")+ COUNTIF(AE27:AE36, "DN?")+ COUNTIF(AE37:AE46, "DN?")</f>
        <v>0</v>
      </c>
      <c r="AF49" s="84" t="n">
        <f aca="false">COUNTIF(AF9:AF18,"N")+COUNTIF(AF27:AF36,"N")+COUNTIF(AF37:AF46,"N")+COUNTIF(AF9:AF18,"N?") +COUNTIF(AF27:AF36,"N?")+COUNTIF(AF37:AF46,"N?")+ COUNTIF(AF9:AF18, "DN?")+ COUNTIF(AF27:AF36, "DN?")+ COUNTIF(AF37:AF46, "DN?")</f>
        <v>0</v>
      </c>
      <c r="AG49" s="84" t="n">
        <f aca="false">COUNTIF(AG9:AG18,"N")+COUNTIF(AG27:AG36,"N")+COUNTIF(AG37:AG46,"N")+COUNTIF(AG9:AG18,"N?") +COUNTIF(AG27:AG36,"N?")+COUNTIF(AG37:AG46,"N?")+ COUNTIF(AG9:AG18, "DN?")+ COUNTIF(AG27:AG36, "DN?")+ COUNTIF(AG37:AG46, "DN?")</f>
        <v>0</v>
      </c>
      <c r="AH49" s="84" t="n">
        <f aca="false">COUNTIF(AH9:AH18,"N")+COUNTIF(AH27:AH36,"N")+COUNTIF(AH37:AH46,"N")+COUNTIF(AH9:AH18,"N?") +COUNTIF(AH27:AH36,"N?")+COUNTIF(AH37:AH46,"N?")+ COUNTIF(AH9:AH18, "DN?")+ COUNTIF(AH27:AH36, "DN?")+ COUNTIF(AH37:AH46, "DN?")</f>
        <v>0</v>
      </c>
      <c r="AI49" s="84" t="n">
        <f aca="false">COUNTIF(AI9:AI18,"N")+COUNTIF(AI27:AI36,"N")+COUNTIF(AI37:AI46,"N")+COUNTIF(AI9:AI18,"N?") +COUNTIF(AI27:AI36,"N?")+COUNTIF(AI37:AI46,"N?")+ COUNTIF(AI9:AI18, "DN?")+ COUNTIF(AI27:AI36, "DN?")+ COUNTIF(AI37:AI46, "DN?")</f>
        <v>0</v>
      </c>
      <c r="AJ49" s="84" t="n">
        <f aca="false">COUNTIF(AJ9:AJ18,"N")+COUNTIF(AJ27:AJ36,"N")+COUNTIF(AJ37:AJ46,"N")+COUNTIF(AJ9:AJ18,"N?") +COUNTIF(AJ27:AJ36,"N?")+COUNTIF(AJ37:AJ46,"N?")+ COUNTIF(AJ9:AJ18, "DN?")+ COUNTIF(AJ27:AJ36, "DN?")+ COUNTIF(AJ37:AJ46, "DN?")</f>
        <v>0</v>
      </c>
      <c r="AK49" s="84" t="n">
        <f aca="false">COUNTIF(AK9:AK18,"N")+COUNTIF(AK27:AK36,"N")+COUNTIF(AK37:AK46,"N")+COUNTIF(AK9:AK18,"N?") +COUNTIF(AK27:AK36,"N?")+COUNTIF(AK37:AK46,"N?")+ COUNTIF(AK9:AK18, "DN?")+ COUNTIF(AK27:AK36, "DN?")+ COUNTIF(AK37:AK46, "DN?")</f>
        <v>0</v>
      </c>
      <c r="AL49" s="84" t="n">
        <f aca="false">COUNTIF(AL9:AL18,"N")+COUNTIF(AL27:AL36,"N")+COUNTIF(AL37:AL46,"N")+COUNTIF(AL9:AL18,"N?") +COUNTIF(AL27:AL36,"N?")+COUNTIF(AL37:AL46,"N?")+ COUNTIF(AL9:AL18, "DN?")+ COUNTIF(AL27:AL36, "DN?")+ COUNTIF(AL37:AL46, "DN?")</f>
        <v>0</v>
      </c>
      <c r="AM49" s="84" t="n">
        <f aca="false">COUNTIF(AM9:AM18,"N")+COUNTIF(AM27:AM36,"N")+COUNTIF(AM37:AM46,"N")+COUNTIF(AM9:AM18,"N?") +COUNTIF(AM27:AM36,"N?")+COUNTIF(AM37:AM46,"N?")+ COUNTIF(AM9:AM18, "DN?")+ COUNTIF(AM27:AM36, "DN?")+ COUNTIF(AM37:AM46, "DN?")</f>
        <v>0</v>
      </c>
      <c r="AN49" s="84" t="n">
        <f aca="false">COUNTIF(AN9:AN18,"N")+COUNTIF(AN27:AN36,"N")+COUNTIF(AN37:AN46,"N")+COUNTIF(AN9:AN18,"N?") +COUNTIF(AN27:AN36,"N?")+COUNTIF(AN37:AN46,"N?")+ COUNTIF(AN9:AN18, "DN?")+ COUNTIF(AN27:AN36, "DN?")+ COUNTIF(AN37:AN46, "DN?")</f>
        <v>0</v>
      </c>
      <c r="AO49" s="84" t="n">
        <f aca="false">COUNTIF(AO9:AO18,"N")+COUNTIF(AO27:AO36,"N")+COUNTIF(AO37:AO46,"N")+COUNTIF(AO9:AO18,"N?") +COUNTIF(AO27:AO36,"N?")+COUNTIF(AO37:AO46,"N?")+ COUNTIF(AO9:AO18, "DN?")+ COUNTIF(AO27:AO36, "DN?")+ COUNTIF(AO37:AO46, "DN?")</f>
        <v>0</v>
      </c>
      <c r="AP49" s="84" t="n">
        <f aca="false">COUNTIF(AP9:AP18,"N")+COUNTIF(AP27:AP36,"N")+COUNTIF(AP37:AP46,"N")+COUNTIF(AP9:AP18,"N?") +COUNTIF(AP27:AP36,"N?")+COUNTIF(AP37:AP46,"N?")+ COUNTIF(AP9:AP18, "DN?")+ COUNTIF(AP27:AP36, "DN?")+ COUNTIF(AP37:AP46, "DN?")</f>
        <v>0</v>
      </c>
      <c r="AQ49" s="84" t="n">
        <f aca="false">COUNTIF(AQ9:AQ18,"N")+COUNTIF(AQ27:AQ36,"N")+COUNTIF(AQ37:AQ46,"N")+COUNTIF(AQ9:AQ18,"N?") +COUNTIF(AQ27:AQ36,"N?")+COUNTIF(AQ37:AQ46,"N?")+ COUNTIF(AQ9:AQ18, "DN?")+ COUNTIF(AQ27:AQ36, "DN?")+ COUNTIF(AQ37:AQ46, "DN?")</f>
        <v>0</v>
      </c>
      <c r="AR49" s="146" t="n">
        <f aca="false">COUNTIF(AR9:AR18,"N")+COUNTIF(AR27:AR36,"N")+COUNTIF(AR37:AR46,"N")+COUNTIF(AR9:AR18,"N?") +COUNTIF(AR27:AR36,"N?")+COUNTIF(AR37:AR46,"N?")+ COUNTIF(AR9:AR18, "DN?")+ COUNTIF(AR27:AR36, "DN?")+ COUNTIF(AR37:AR46, "DN?")</f>
        <v>0</v>
      </c>
      <c r="AS49" s="85" t="n">
        <f aca="false">IF(A49&lt;&gt;"",IFERROR(VLOOKUP(N49,Tabelas!B:D,3,0),0),"")</f>
        <v>0</v>
      </c>
      <c r="AT49" s="86" t="n">
        <f aca="false">IF(A49&lt;&gt;"",IFERROR(VLOOKUP(O49,Tabelas!B:D,3,0),0),"")</f>
        <v>0</v>
      </c>
      <c r="AU49" s="86" t="n">
        <f aca="false">IF(A49&lt;&gt;"",IFERROR(VLOOKUP(P49,Tabelas!B:D,3,0),0),"")</f>
        <v>0</v>
      </c>
      <c r="AV49" s="86" t="n">
        <f aca="false">IF(A49&lt;&gt;"",IFERROR(VLOOKUP(Q49,Tabelas!B:D,3,0),0),"")</f>
        <v>0</v>
      </c>
      <c r="AW49" s="86" t="n">
        <f aca="false">IF(A49&lt;&gt;"",IFERROR(VLOOKUP(R49,Tabelas!B:D,3,0),0),"")</f>
        <v>0</v>
      </c>
      <c r="AX49" s="86" t="n">
        <f aca="false">IF(A49&lt;&gt;"",IFERROR(VLOOKUP(S49,Tabelas!B:D,3,0),0),"")</f>
        <v>0</v>
      </c>
      <c r="AY49" s="86" t="n">
        <f aca="false">IF(A49&lt;&gt;"",IFERROR(VLOOKUP(T49,Tabelas!B:D,3,0),0),"")</f>
        <v>0</v>
      </c>
      <c r="AZ49" s="86" t="n">
        <f aca="false">IF(A49&lt;&gt;"",IFERROR(VLOOKUP(U49,Tabelas!B:D,3,0),0),"")</f>
        <v>0</v>
      </c>
      <c r="BA49" s="86" t="n">
        <f aca="false">IF(A49&lt;&gt;"",IFERROR(VLOOKUP(V49,Tabelas!B:D,3,0),0),"")</f>
        <v>0</v>
      </c>
      <c r="BB49" s="86" t="n">
        <f aca="false">IF(A49&lt;&gt;"",IFERROR(VLOOKUP(W49,Tabelas!B:D,3,0),0),"")</f>
        <v>0</v>
      </c>
      <c r="BC49" s="86" t="n">
        <f aca="false">IF(A49&lt;&gt;"",IFERROR(VLOOKUP(X49,Tabelas!B:D,3,0),0),"")</f>
        <v>0</v>
      </c>
      <c r="BD49" s="86" t="n">
        <f aca="false">IF(A49&lt;&gt;"",IFERROR(VLOOKUP(Y49,Tabelas!B:D,3,0),0),"")</f>
        <v>0</v>
      </c>
      <c r="BE49" s="86" t="n">
        <f aca="false">IF(A49&lt;&gt;"",IFERROR(VLOOKUP(Z49,Tabelas!B:D,3,0),0),"")</f>
        <v>0</v>
      </c>
      <c r="BF49" s="86" t="n">
        <f aca="false">IF(A49&lt;&gt;"",IFERROR(VLOOKUP(AA49,Tabelas!B:D,3,0),0),"")</f>
        <v>0</v>
      </c>
      <c r="BG49" s="86" t="n">
        <f aca="false">IF(A49&lt;&gt;"",IFERROR(VLOOKUP(AB49,Tabelas!B:D,3,0),0),"")</f>
        <v>0</v>
      </c>
      <c r="BH49" s="86" t="n">
        <f aca="false">IF(A49&lt;&gt;"",IFERROR(VLOOKUP(AC49,Tabelas!B:D,3,0),0),"")</f>
        <v>0</v>
      </c>
      <c r="BI49" s="86" t="n">
        <f aca="false">IF(A49&lt;&gt;"",IFERROR(VLOOKUP(AD49,Tabelas!B:D,3,0),0),"")</f>
        <v>0</v>
      </c>
      <c r="BJ49" s="86" t="n">
        <f aca="false">IF(A49&lt;&gt;"",IFERROR(VLOOKUP(AE49,Tabelas!B:D,3,0),0),"")</f>
        <v>0</v>
      </c>
      <c r="BK49" s="86" t="n">
        <f aca="false">IF(A49&lt;&gt;"",IFERROR(VLOOKUP(AF49,Tabelas!B:D,3,0),0),"")</f>
        <v>0</v>
      </c>
      <c r="BL49" s="86" t="n">
        <f aca="false">IF(A49&lt;&gt;"",IFERROR(VLOOKUP(AG49,Tabelas!B:D,3,0),0),"")</f>
        <v>0</v>
      </c>
      <c r="BM49" s="86" t="n">
        <f aca="false">IF(A49&lt;&gt;"",IFERROR(VLOOKUP(AH49,Tabelas!B:D,3,0),0),"")</f>
        <v>0</v>
      </c>
      <c r="BN49" s="86" t="n">
        <f aca="false">IF(A49&lt;&gt;"",IFERROR(VLOOKUP(AI49,Tabelas!B:D,3,0),0),"")</f>
        <v>0</v>
      </c>
      <c r="BO49" s="86" t="n">
        <f aca="false">IF(A49&lt;&gt;"",IFERROR(VLOOKUP(AJ49,Tabelas!B:D,3,0),0),"")</f>
        <v>0</v>
      </c>
      <c r="BP49" s="86" t="n">
        <f aca="false">IF(A49&lt;&gt;"",IFERROR(VLOOKUP(AK49,Tabelas!B:D,3,0),0),"")</f>
        <v>0</v>
      </c>
      <c r="BQ49" s="86" t="n">
        <f aca="false">IF(A49&lt;&gt;"",IFERROR(VLOOKUP(AL49,Tabelas!B:D,3,0),0),"")</f>
        <v>0</v>
      </c>
      <c r="BR49" s="86" t="n">
        <f aca="false">IF(A49&lt;&gt;"",IFERROR(VLOOKUP(AM49,Tabelas!B:D,3,0),0),"")</f>
        <v>0</v>
      </c>
      <c r="BS49" s="86" t="n">
        <f aca="false">IF(A49&lt;&gt;"",IFERROR(VLOOKUP(AN49,Tabelas!B:D,3,0),0),"")</f>
        <v>0</v>
      </c>
      <c r="BT49" s="86" t="n">
        <f aca="false">IF(A49&lt;&gt;"",IFERROR(VLOOKUP(AO49,Tabelas!B:D,3,0),0),"")</f>
        <v>0</v>
      </c>
      <c r="BU49" s="86" t="n">
        <f aca="false">IF(A49&lt;&gt;"",IFERROR(VLOOKUP(AP49,Tabelas!B:D,3,0),0),"")</f>
        <v>0</v>
      </c>
      <c r="BV49" s="86" t="n">
        <f aca="false">IF(A49&lt;&gt;"",IFERROR(VLOOKUP(AQ49,Tabelas!B:D,3,0),0),"")</f>
        <v>0</v>
      </c>
      <c r="BW49" s="86" t="n">
        <f aca="false">IF(A49&lt;&gt;"",IFERROR(VLOOKUP(AR49,Tabelas!B:D,3,0),0),"")</f>
        <v>0</v>
      </c>
      <c r="BX49" s="84"/>
      <c r="BY49" s="84"/>
      <c r="BZ49" s="84"/>
      <c r="CA49" s="84"/>
      <c r="CB49" s="84"/>
      <c r="CC49" s="84"/>
      <c r="CD49" s="84"/>
      <c r="CE49" s="84"/>
      <c r="CF49" s="87"/>
      <c r="CG49" s="3"/>
    </row>
    <row r="50" customFormat="false" ht="12.75" hidden="false" customHeight="true" outlineLevel="0" collapsed="false">
      <c r="A50" s="88"/>
      <c r="B50" s="88"/>
      <c r="C50" s="88"/>
      <c r="D50" s="88"/>
      <c r="E50" s="88"/>
      <c r="F50" s="88"/>
      <c r="G50" s="89"/>
      <c r="H50" s="89"/>
      <c r="I50" s="89"/>
      <c r="J50" s="89"/>
      <c r="K50" s="89"/>
      <c r="L50" s="89"/>
      <c r="M50" s="89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1" t="str">
        <f aca="false">IF(A50&lt;&gt;"",IFERROR(VLOOKUP(N50,Tabelas!B:D,3,0),0),"")</f>
        <v/>
      </c>
      <c r="AT50" s="91" t="str">
        <f aca="false">IF(A50&lt;&gt;"",IFERROR(VLOOKUP(O50,Tabelas!B:D,3,0),0),"")</f>
        <v/>
      </c>
      <c r="AU50" s="91" t="str">
        <f aca="false">IF(A50&lt;&gt;"",IFERROR(VLOOKUP(P50,Tabelas!B:D,3,0),0),"")</f>
        <v/>
      </c>
      <c r="AV50" s="91" t="str">
        <f aca="false">IF(A50&lt;&gt;"",IFERROR(VLOOKUP(Q50,Tabelas!B:D,3,0),0),"")</f>
        <v/>
      </c>
      <c r="AW50" s="91" t="str">
        <f aca="false">IF(A50&lt;&gt;"",IFERROR(VLOOKUP(R50,Tabelas!B:D,3,0),0),"")</f>
        <v/>
      </c>
      <c r="AX50" s="91" t="str">
        <f aca="false">IF(A50&lt;&gt;"",IFERROR(VLOOKUP(S50,Tabelas!B:D,3,0),0),"")</f>
        <v/>
      </c>
      <c r="AY50" s="91" t="str">
        <f aca="false">IF(A50&lt;&gt;"",IFERROR(VLOOKUP(T50,Tabelas!B:D,3,0),0),"")</f>
        <v/>
      </c>
      <c r="AZ50" s="91" t="str">
        <f aca="false">IF(A50&lt;&gt;"",IFERROR(VLOOKUP(U50,Tabelas!B:D,3,0),0),"")</f>
        <v/>
      </c>
      <c r="BA50" s="91" t="str">
        <f aca="false">IF(A50&lt;&gt;"",IFERROR(VLOOKUP(V50,Tabelas!B:D,3,0),0),"")</f>
        <v/>
      </c>
      <c r="BB50" s="91" t="str">
        <f aca="false">IF(A50&lt;&gt;"",IFERROR(VLOOKUP(W50,Tabelas!B:D,3,0),0),"")</f>
        <v/>
      </c>
      <c r="BC50" s="91" t="str">
        <f aca="false">IF(A50&lt;&gt;"",IFERROR(VLOOKUP(X50,Tabelas!B:D,3,0),0),"")</f>
        <v/>
      </c>
      <c r="BD50" s="91" t="str">
        <f aca="false">IF(A50&lt;&gt;"",IFERROR(VLOOKUP(Y50,Tabelas!B:D,3,0),0),"")</f>
        <v/>
      </c>
      <c r="BE50" s="91" t="str">
        <f aca="false">IF(A50&lt;&gt;"",IFERROR(VLOOKUP(Z50,Tabelas!B:D,3,0),0),"")</f>
        <v/>
      </c>
      <c r="BF50" s="91" t="str">
        <f aca="false">IF(A50&lt;&gt;"",IFERROR(VLOOKUP(AA50,Tabelas!B:D,3,0),0),"")</f>
        <v/>
      </c>
      <c r="BG50" s="91" t="str">
        <f aca="false">IF(A50&lt;&gt;"",IFERROR(VLOOKUP(AB50,Tabelas!B:D,3,0),0),"")</f>
        <v/>
      </c>
      <c r="BH50" s="91" t="str">
        <f aca="false">IF(A50&lt;&gt;"",IFERROR(VLOOKUP(AC50,Tabelas!B:D,3,0),0),"")</f>
        <v/>
      </c>
      <c r="BI50" s="91" t="str">
        <f aca="false">IF(A50&lt;&gt;"",IFERROR(VLOOKUP(AD50,Tabelas!B:D,3,0),0),"")</f>
        <v/>
      </c>
      <c r="BJ50" s="91" t="str">
        <f aca="false">IF(A50&lt;&gt;"",IFERROR(VLOOKUP(AE50,Tabelas!B:D,3,0),0),"")</f>
        <v/>
      </c>
      <c r="BK50" s="91" t="str">
        <f aca="false">IF(A50&lt;&gt;"",IFERROR(VLOOKUP(AF50,Tabelas!B:D,3,0),0),"")</f>
        <v/>
      </c>
      <c r="BL50" s="91" t="str">
        <f aca="false">IF(A50&lt;&gt;"",IFERROR(VLOOKUP(AG50,Tabelas!B:D,3,0),0),"")</f>
        <v/>
      </c>
      <c r="BM50" s="91" t="str">
        <f aca="false">IF(A50&lt;&gt;"",IFERROR(VLOOKUP(AH50,Tabelas!B:D,3,0),0),"")</f>
        <v/>
      </c>
      <c r="BN50" s="91" t="str">
        <f aca="false">IF(A50&lt;&gt;"",IFERROR(VLOOKUP(AI50,Tabelas!B:D,3,0),0),"")</f>
        <v/>
      </c>
      <c r="BO50" s="91" t="str">
        <f aca="false">IF(A50&lt;&gt;"",IFERROR(VLOOKUP(AJ50,Tabelas!B:D,3,0),0),"")</f>
        <v/>
      </c>
      <c r="BP50" s="91" t="str">
        <f aca="false">IF(A50&lt;&gt;"",IFERROR(VLOOKUP(AK50,Tabelas!B:D,3,0),0),"")</f>
        <v/>
      </c>
      <c r="BQ50" s="91" t="str">
        <f aca="false">IF(A50&lt;&gt;"",IFERROR(VLOOKUP(AL50,Tabelas!B:D,3,0),0),"")</f>
        <v/>
      </c>
      <c r="BR50" s="91" t="str">
        <f aca="false">IF(A50&lt;&gt;"",IFERROR(VLOOKUP(AM50,Tabelas!B:D,3,0),0),"")</f>
        <v/>
      </c>
      <c r="BS50" s="91" t="str">
        <f aca="false">IF(A50&lt;&gt;"",IFERROR(VLOOKUP(AN50,Tabelas!B:D,3,0),0),"")</f>
        <v/>
      </c>
      <c r="BT50" s="91" t="str">
        <f aca="false">IF(A50&lt;&gt;"",IFERROR(VLOOKUP(AO50,Tabelas!B:D,3,0),0),"")</f>
        <v/>
      </c>
      <c r="BU50" s="91" t="str">
        <f aca="false">IF(A50&lt;&gt;"",IFERROR(VLOOKUP(AP50,Tabelas!B:D,3,0),0),"")</f>
        <v/>
      </c>
      <c r="BV50" s="91" t="str">
        <f aca="false">IF(A50&lt;&gt;"",IFERROR(VLOOKUP(AQ50,Tabelas!B:D,3,0),0),"")</f>
        <v/>
      </c>
      <c r="BW50" s="91" t="str">
        <f aca="false">IF(A50&lt;&gt;"",IFERROR(VLOOKUP(AR50,Tabelas!B:D,3,0),0),"")</f>
        <v/>
      </c>
      <c r="BX50" s="92" t="str">
        <f aca="false">IF(A50&lt;&gt;"",SUM(AS50:BW50),"")</f>
        <v/>
      </c>
      <c r="BY50" s="93" t="str">
        <f aca="false">IF(A50&lt;&gt;"",COUNTIF(N50:AR50,"LM")+COUNTIF(N50:AR50,"L"),"")</f>
        <v/>
      </c>
      <c r="BZ50" s="93" t="str">
        <f aca="false">IF(A50&lt;&gt;"",COUNTIF(N50:AR50,"AB"),"")</f>
        <v/>
      </c>
      <c r="CA50" s="93" t="str">
        <f aca="false">IF(A50&lt;&gt;"",COUNTIF(N50:AR50,"FE"),"")</f>
        <v/>
      </c>
      <c r="CB50" s="93" t="str">
        <f aca="false">IF(A50&lt;&gt;"",COUNTIF(N50:AR50,"LC"),"")</f>
        <v/>
      </c>
      <c r="CC50" s="93" t="str">
        <f aca="false">IF(A50&lt;&gt;"",COUNTIF(N50:AR50,"CE"),"")</f>
        <v/>
      </c>
      <c r="CD50" s="93"/>
      <c r="CE50" s="93" t="str">
        <f aca="false">IF(A50&lt;&gt;"",COUNTIF(N50:AR50,"CE")+COUNTIF(N50:AR50,"L")+COUNTIF(N50:AR50,"LM")+COUNTIF(N50:AR50,"LC")+COUNTIF(N50:AR50,"AB"),"")</f>
        <v/>
      </c>
      <c r="CF50" s="94" t="str">
        <f aca="false">IF(A50&lt;&gt;"",COUNTIF(N50:AR50,"APH"),"")</f>
        <v/>
      </c>
      <c r="CG50" s="3"/>
    </row>
    <row r="51" customFormat="false" ht="12.75" hidden="false" customHeight="true" outlineLevel="0" collapsed="false">
      <c r="A51" s="95" t="s">
        <v>70</v>
      </c>
      <c r="B51" s="96"/>
      <c r="C51" s="96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147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97"/>
      <c r="BX51" s="98" t="s">
        <v>71</v>
      </c>
      <c r="BY51" s="98"/>
      <c r="BZ51" s="98"/>
      <c r="CA51" s="98"/>
      <c r="CB51" s="98"/>
      <c r="CC51" s="98"/>
      <c r="CD51" s="98"/>
      <c r="CE51" s="98"/>
      <c r="CF51" s="98"/>
      <c r="CG51" s="3"/>
    </row>
    <row r="52" customFormat="false" ht="15" hidden="false" customHeight="true" outlineLevel="0" collapsed="false">
      <c r="A52" s="99" t="s">
        <v>72</v>
      </c>
      <c r="B52" s="100" t="s">
        <v>73</v>
      </c>
      <c r="C52" s="101" t="s">
        <v>18</v>
      </c>
      <c r="D52" s="102"/>
      <c r="E52" s="100" t="s">
        <v>34</v>
      </c>
      <c r="F52" s="103" t="s">
        <v>74</v>
      </c>
      <c r="G52" s="102"/>
      <c r="H52" s="102"/>
      <c r="I52" s="102"/>
      <c r="J52" s="102"/>
      <c r="K52" s="102"/>
      <c r="L52" s="102"/>
      <c r="M52" s="102"/>
      <c r="N52" s="102"/>
      <c r="O52" s="104"/>
      <c r="P52" s="100" t="s">
        <v>75</v>
      </c>
      <c r="Q52" s="101" t="s">
        <v>76</v>
      </c>
      <c r="R52" s="102"/>
      <c r="S52" s="102"/>
      <c r="T52" s="102"/>
      <c r="U52" s="102"/>
      <c r="V52" s="102"/>
      <c r="W52" s="104"/>
      <c r="X52" s="100" t="s">
        <v>23</v>
      </c>
      <c r="Y52" s="101" t="s">
        <v>77</v>
      </c>
      <c r="Z52" s="102"/>
      <c r="AA52" s="102"/>
      <c r="AB52" s="102"/>
      <c r="AC52" s="102"/>
      <c r="AD52" s="102"/>
      <c r="AE52" s="102"/>
      <c r="AF52" s="100" t="s">
        <v>24</v>
      </c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7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3"/>
      <c r="BX52" s="0" t="s">
        <v>78</v>
      </c>
      <c r="BY52" s="105"/>
      <c r="BZ52" s="105"/>
      <c r="CA52" s="105"/>
      <c r="CB52" s="105"/>
      <c r="CC52" s="105"/>
      <c r="CD52" s="105"/>
      <c r="CE52" s="105"/>
      <c r="CF52" s="148"/>
      <c r="CG52" s="3"/>
    </row>
    <row r="53" customFormat="false" ht="15" hidden="false" customHeight="true" outlineLevel="0" collapsed="false">
      <c r="A53" s="107" t="s">
        <v>79</v>
      </c>
      <c r="B53" s="100" t="s">
        <v>80</v>
      </c>
      <c r="C53" s="108" t="s">
        <v>81</v>
      </c>
      <c r="D53" s="109"/>
      <c r="E53" s="100" t="s">
        <v>82</v>
      </c>
      <c r="F53" s="110" t="s">
        <v>17</v>
      </c>
      <c r="G53" s="110"/>
      <c r="H53" s="111"/>
      <c r="I53" s="111"/>
      <c r="J53" s="111"/>
      <c r="K53" s="111"/>
      <c r="L53" s="111"/>
      <c r="M53" s="111"/>
      <c r="N53" s="105"/>
      <c r="O53" s="112"/>
      <c r="P53" s="113" t="s">
        <v>44</v>
      </c>
      <c r="Q53" s="114" t="s">
        <v>83</v>
      </c>
      <c r="R53" s="115"/>
      <c r="S53" s="115"/>
      <c r="T53" s="115"/>
      <c r="U53" s="115"/>
      <c r="V53" s="115"/>
      <c r="W53" s="116"/>
      <c r="X53" s="100" t="s">
        <v>27</v>
      </c>
      <c r="Y53" s="101" t="s">
        <v>84</v>
      </c>
      <c r="Z53" s="102"/>
      <c r="AA53" s="102"/>
      <c r="AB53" s="102"/>
      <c r="AC53" s="102"/>
      <c r="AD53" s="102"/>
      <c r="AE53" s="102"/>
      <c r="AF53" s="100" t="s">
        <v>26</v>
      </c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7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3"/>
      <c r="BX53" s="107" t="s">
        <v>85</v>
      </c>
      <c r="BY53" s="3"/>
      <c r="BZ53" s="3"/>
      <c r="CA53" s="3"/>
      <c r="CB53" s="3"/>
      <c r="CC53" s="3"/>
      <c r="CD53" s="3"/>
      <c r="CE53" s="3"/>
      <c r="CF53" s="106"/>
      <c r="CG53" s="3"/>
    </row>
    <row r="54" customFormat="false" ht="12.75" hidden="false" customHeight="true" outlineLevel="0" collapsed="false">
      <c r="A54" s="117" t="s">
        <v>86</v>
      </c>
      <c r="B54" s="100" t="s">
        <v>46</v>
      </c>
      <c r="C54" s="101" t="s">
        <v>87</v>
      </c>
      <c r="D54" s="102"/>
      <c r="E54" s="118" t="s">
        <v>88</v>
      </c>
      <c r="F54" s="101" t="s">
        <v>89</v>
      </c>
      <c r="G54" s="101"/>
      <c r="H54" s="101"/>
      <c r="I54" s="101"/>
      <c r="J54" s="101"/>
      <c r="K54" s="101"/>
      <c r="L54" s="101"/>
      <c r="M54" s="101"/>
      <c r="N54" s="111"/>
      <c r="O54" s="105"/>
      <c r="P54" s="119" t="s">
        <v>20</v>
      </c>
      <c r="Q54" s="120" t="s">
        <v>90</v>
      </c>
      <c r="R54" s="121"/>
      <c r="S54" s="121"/>
      <c r="T54" s="121"/>
      <c r="U54" s="121"/>
      <c r="V54" s="121"/>
      <c r="W54" s="122"/>
      <c r="X54" s="119" t="s">
        <v>25</v>
      </c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7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3"/>
      <c r="BX54" s="107" t="s">
        <v>91</v>
      </c>
      <c r="BY54" s="3"/>
      <c r="BZ54" s="3"/>
      <c r="CA54" s="3"/>
      <c r="CB54" s="3"/>
      <c r="CC54" s="3"/>
      <c r="CD54" s="3"/>
      <c r="CE54" s="3"/>
      <c r="CF54" s="106"/>
      <c r="CG54" s="3"/>
    </row>
    <row r="55" customFormat="false" ht="12.75" hidden="false" customHeight="true" outlineLevel="0" collapsed="false">
      <c r="A55" s="117" t="s">
        <v>92</v>
      </c>
      <c r="B55" s="100" t="s">
        <v>19</v>
      </c>
      <c r="C55" s="101" t="s">
        <v>93</v>
      </c>
      <c r="D55" s="102"/>
      <c r="E55" s="118" t="s">
        <v>94</v>
      </c>
      <c r="F55" s="114" t="s">
        <v>95</v>
      </c>
      <c r="G55" s="115"/>
      <c r="H55" s="115"/>
      <c r="I55" s="115"/>
      <c r="J55" s="115"/>
      <c r="K55" s="115"/>
      <c r="L55" s="115"/>
      <c r="M55" s="115"/>
      <c r="N55" s="115"/>
      <c r="O55" s="102"/>
      <c r="P55" s="100" t="s">
        <v>96</v>
      </c>
      <c r="Q55" s="114" t="s">
        <v>97</v>
      </c>
      <c r="R55" s="115"/>
      <c r="S55" s="115"/>
      <c r="T55" s="115"/>
      <c r="U55" s="115"/>
      <c r="V55" s="115"/>
      <c r="W55" s="115"/>
      <c r="X55" s="100" t="s">
        <v>28</v>
      </c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7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3"/>
      <c r="BX55" s="107" t="s">
        <v>98</v>
      </c>
      <c r="BY55" s="3"/>
      <c r="BZ55" s="3"/>
      <c r="CA55" s="3"/>
      <c r="CB55" s="3"/>
      <c r="CC55" s="3"/>
      <c r="CD55" s="3"/>
      <c r="CE55" s="3"/>
      <c r="CF55" s="106"/>
      <c r="CG55" s="3"/>
    </row>
    <row r="56" customFormat="false" ht="12.75" hidden="false" customHeight="true" outlineLevel="0" collapsed="false">
      <c r="A56" s="123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49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4"/>
      <c r="BX56" s="125" t="s">
        <v>99</v>
      </c>
      <c r="BY56" s="126"/>
      <c r="BZ56" s="126"/>
      <c r="CA56" s="126"/>
      <c r="CB56" s="126"/>
      <c r="CC56" s="126"/>
      <c r="CD56" s="126"/>
      <c r="CE56" s="126"/>
      <c r="CF56" s="127"/>
      <c r="CG56" s="3"/>
    </row>
  </sheetData>
  <autoFilter ref="A6:F8"/>
  <mergeCells count="28">
    <mergeCell ref="A2:AR2"/>
    <mergeCell ref="A3:AR3"/>
    <mergeCell ref="A4:AR4"/>
    <mergeCell ref="B5:V5"/>
    <mergeCell ref="Y5:AJ5"/>
    <mergeCell ref="AM5:AR5"/>
    <mergeCell ref="G6:M6"/>
    <mergeCell ref="N6:AR6"/>
    <mergeCell ref="AS6:BW6"/>
    <mergeCell ref="BX6:BX7"/>
    <mergeCell ref="BY6:BY7"/>
    <mergeCell ref="BZ6:BZ7"/>
    <mergeCell ref="CA6:CA7"/>
    <mergeCell ref="CB6:CB7"/>
    <mergeCell ref="CC6:CC7"/>
    <mergeCell ref="CD6:CD7"/>
    <mergeCell ref="CE6:CE7"/>
    <mergeCell ref="CF6:CF7"/>
    <mergeCell ref="G7:G8"/>
    <mergeCell ref="H7:H8"/>
    <mergeCell ref="I7:I8"/>
    <mergeCell ref="J7:K7"/>
    <mergeCell ref="L7:L8"/>
    <mergeCell ref="M7:M8"/>
    <mergeCell ref="A47:G47"/>
    <mergeCell ref="A48:G48"/>
    <mergeCell ref="A49:G49"/>
    <mergeCell ref="BX51:CF51"/>
  </mergeCells>
  <conditionalFormatting sqref="N8:AR8">
    <cfRule type="containsText" priority="2" aboveAverage="0" equalAverage="0" bottom="0" percent="0" rank="0" text="DOM" dxfId="0"/>
  </conditionalFormatting>
  <conditionalFormatting sqref="N8:AR8">
    <cfRule type="containsText" priority="3" aboveAverage="0" equalAverage="0" bottom="0" percent="0" rank="0" text="SAB" dxfId="1"/>
  </conditionalFormatting>
  <dataValidations count="1">
    <dataValidation allowBlank="true" operator="between" showDropDown="false" showErrorMessage="true" showInputMessage="false" sqref="N50:AR50" type="list">
      <formula1>$B$2:$B$33</formula1>
      <formula2>0</formula2>
    </dataValidation>
  </dataValidations>
  <printOptions headings="false" gridLines="false" gridLinesSet="true" horizontalCentered="true" verticalCentered="false"/>
  <pageMargins left="0" right="0" top="0" bottom="0" header="0.511805555555555" footer="0.511805555555555"/>
  <pageSetup paperSize="9" scale="100" firstPageNumber="0" fitToWidth="1" fitToHeight="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LibreOffice/5.1.1.3$Windows_X86_64 LibreOffice_project/89f508ef3ecebd2cfb8e1def0f0ba9a803b88a6d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2020-07-22T20:13:32Z</dcterms:created>
  <dc:creator>Carolina Frescura Junges</dc:creator>
  <dc:description/>
  <dc:language>pt-BR</dc:language>
  <cp:lastModifiedBy>Carolina Frescura Junges</cp:lastModifiedBy>
  <cp:lastPrinted>2020-08-24T19:28:42Z</cp:lastPrinted>
  <dcterms:modified xsi:type="dcterms:W3CDTF">2020-12-15T17:07:41Z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